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2026年\小麦\小麦单产提升\小麦单产提升公示\"/>
    </mc:Choice>
  </mc:AlternateContent>
  <bookViews>
    <workbookView windowWidth="20745" windowHeight="9675"/>
  </bookViews>
  <sheets>
    <sheet name="Sheet1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<sst xmlns="http://schemas.openxmlformats.org/spreadsheetml/2006/main" count="157" uniqueCount="102">
  <si>
    <t>2025-2026年常熟市粮食规模种植主体小麦单产提升项目补助资金明细表</t>
  </si>
  <si>
    <t>序号</t>
  </si>
  <si>
    <t>镇（街道）</t>
  </si>
  <si>
    <t>所在村</t>
  </si>
  <si>
    <t>实施主体</t>
  </si>
  <si>
    <t>实施面积（亩）</t>
  </si>
  <si>
    <t>实际产量  （千克/亩）</t>
  </si>
  <si>
    <t>补助标准  （元/亩）</t>
  </si>
  <si>
    <t>单产提升补助（元）</t>
  </si>
  <si>
    <t>高产竞赛奖补（元）</t>
  </si>
  <si>
    <t>合计补助资金（元）</t>
  </si>
  <si>
    <t>备注</t>
  </si>
  <si>
    <t>辛庄镇</t>
  </si>
  <si>
    <t>杨中村</t>
  </si>
  <si>
    <t>常熟市金灿灿农业科技发展有限公司</t>
  </si>
  <si>
    <t>沈浜村</t>
  </si>
  <si>
    <t>朱家桥村</t>
  </si>
  <si>
    <t>常熟范巷生态农业科技发展有限公司</t>
  </si>
  <si>
    <t>双浜村</t>
  </si>
  <si>
    <t>陈中义</t>
  </si>
  <si>
    <t>嘉菱村</t>
  </si>
  <si>
    <t>常熟市全红产农业科技有限公司</t>
  </si>
  <si>
    <t>小计</t>
  </si>
  <si>
    <t>古里镇</t>
  </si>
  <si>
    <t>联泾村</t>
  </si>
  <si>
    <t>邹建青</t>
  </si>
  <si>
    <t>常熟市古里镇白茆禾林家庭农场</t>
  </si>
  <si>
    <t>高长村</t>
  </si>
  <si>
    <t>盛建军</t>
  </si>
  <si>
    <t>支塘镇</t>
  </si>
  <si>
    <t>凤泾村</t>
  </si>
  <si>
    <t>马建良</t>
  </si>
  <si>
    <t>金会三</t>
  </si>
  <si>
    <t>项桥村</t>
  </si>
  <si>
    <t>曹东胜</t>
  </si>
  <si>
    <t>常熟市支塘镇禾丰园家庭农场</t>
  </si>
  <si>
    <t>钱理中</t>
  </si>
  <si>
    <t>长桥村</t>
  </si>
  <si>
    <t>赵志强</t>
  </si>
  <si>
    <t>何北村</t>
  </si>
  <si>
    <t>常熟市支塘镇何北农地股份合作社</t>
  </si>
  <si>
    <t>支东村</t>
  </si>
  <si>
    <t>刘先贵</t>
  </si>
  <si>
    <t>窑镇村</t>
  </si>
  <si>
    <t>梅良明</t>
  </si>
  <si>
    <t>李月明</t>
  </si>
  <si>
    <t>尚湖镇</t>
  </si>
  <si>
    <t>车路坝</t>
  </si>
  <si>
    <t>曹国清</t>
  </si>
  <si>
    <t>常兴村</t>
  </si>
  <si>
    <t>戴月青</t>
  </si>
  <si>
    <t>海虞镇</t>
  </si>
  <si>
    <t>新洲村</t>
  </si>
  <si>
    <t>邵子文</t>
  </si>
  <si>
    <t>邓市村</t>
  </si>
  <si>
    <t>陈志燕</t>
  </si>
  <si>
    <t>肖桥村</t>
  </si>
  <si>
    <t>丁建林</t>
  </si>
  <si>
    <t>徐桥村</t>
  </si>
  <si>
    <t>陶铸琛</t>
  </si>
  <si>
    <t>铜官山村</t>
  </si>
  <si>
    <t>冯建良</t>
  </si>
  <si>
    <t>郑家桥</t>
  </si>
  <si>
    <t>常熟市虞盛农产品专业合作社</t>
  </si>
  <si>
    <t>莫城街道</t>
  </si>
  <si>
    <t>东青村</t>
  </si>
  <si>
    <t>张德才</t>
  </si>
  <si>
    <t>和甸村</t>
  </si>
  <si>
    <t>顾培生</t>
  </si>
  <si>
    <t>三星村</t>
  </si>
  <si>
    <t>苏州虞东现代农业科技有限公司</t>
  </si>
  <si>
    <r>
      <rPr>
        <sz val="11"/>
        <color theme="1"/>
        <rFont val="宋体"/>
        <charset val="134"/>
      </rPr>
      <t>单产提升最高奖补</t>
    </r>
    <r>
      <rPr>
        <sz val="11"/>
        <color theme="1"/>
        <rFont val="Times New Roman"/>
        <charset val="134"/>
      </rPr>
      <t>10</t>
    </r>
    <r>
      <rPr>
        <sz val="11"/>
        <color theme="1"/>
        <rFont val="宋体"/>
        <charset val="134"/>
      </rPr>
      <t>万元</t>
    </r>
  </si>
  <si>
    <t>燕巷村</t>
  </si>
  <si>
    <t>龚建国</t>
  </si>
  <si>
    <t>长瑞村</t>
  </si>
  <si>
    <t>孙业荣</t>
  </si>
  <si>
    <t>常福街道</t>
  </si>
  <si>
    <t>光明村</t>
  </si>
  <si>
    <t>常熟市虞美润农业专业合作社</t>
  </si>
  <si>
    <t>梅李镇</t>
  </si>
  <si>
    <t>瞿巷村</t>
  </si>
  <si>
    <t>徐丽萍</t>
  </si>
  <si>
    <t>师桥村</t>
  </si>
  <si>
    <t>熊文革</t>
  </si>
  <si>
    <t>张建明、陆瑞金</t>
  </si>
  <si>
    <t>珍南村</t>
  </si>
  <si>
    <t>邢金涛、邢志刚</t>
  </si>
  <si>
    <t>沈市村</t>
  </si>
  <si>
    <t>常熟市梅李镇绿丰家庭农场</t>
  </si>
  <si>
    <t>沙家浜镇</t>
  </si>
  <si>
    <t>朗城村</t>
  </si>
  <si>
    <t>苏州苏垦现代农业发展有限公司</t>
  </si>
  <si>
    <t>碧溪街道</t>
  </si>
  <si>
    <t>横塘村</t>
  </si>
  <si>
    <t>新苑村</t>
  </si>
  <si>
    <t>常熟市农业产业融合发展有限公司</t>
  </si>
  <si>
    <t>常熟市碧溪新区恒顺农机服务部</t>
  </si>
  <si>
    <t>小市村</t>
  </si>
  <si>
    <t>浒西村</t>
  </si>
  <si>
    <t>常熟市浚枫稻米专业合作社</t>
  </si>
  <si>
    <t>赵友根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</si>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</sst>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00_ "/>
    <numFmt numFmtId="177" formatCode="0.00_ "/>
    <numFmt numFmtId="178" formatCode="0.0_ "/>
  </numFmts>
  <fonts count="32">
    <font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sz val="22"/>
      <color theme="1"/>
      <name val="黑体"/>
      <charset val="134"/>
    </font>
    <font>
      <sz val="14"/>
      <color theme="1"/>
      <name val="黑体"/>
      <charset val="134"/>
    </font>
    <font>
      <b/>
      <sz val="14"/>
      <color theme="1"/>
      <name val="仿宋"/>
      <charset val="134"/>
    </font>
    <font>
      <sz val="12"/>
      <color theme="1"/>
      <name val="仿宋"/>
      <charset val="134"/>
    </font>
    <font>
      <sz val="14"/>
      <color theme="1"/>
      <name val="Times New Roman"/>
      <charset val="134"/>
    </font>
    <font>
      <sz val="14"/>
      <color theme="1"/>
      <name val="仿宋"/>
      <charset val="134"/>
    </font>
    <font>
      <sz val="12"/>
      <name val="仿宋"/>
      <charset val="134"/>
    </font>
    <font>
      <sz val="14"/>
      <name val="Times New Roman"/>
      <charset val="134"/>
    </font>
    <font>
      <sz val="11"/>
      <color theme="1"/>
      <name val="宋体"/>
      <charset val="134"/>
    </font>
    <font>
      <sz val="14"/>
      <name val="仿宋"/>
      <charset val="134"/>
    </font>
    <font>
      <sz val="16"/>
      <color theme="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7" tint="0.799951170384838"/>
        <bgColor indexed="64"/>
      </patternFill>
    </fill>
    <fill>
      <patternFill patternType="solid">
        <fgColor theme="7" tint="0.79989013336588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5" borderId="4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6" borderId="7" applyNumberFormat="0" applyAlignment="0" applyProtection="0">
      <alignment vertical="center"/>
    </xf>
    <xf numFmtId="0" fontId="22" fillId="7" borderId="8" applyNumberFormat="0" applyAlignment="0" applyProtection="0">
      <alignment vertical="center"/>
    </xf>
    <xf numFmtId="0" fontId="23" fillId="7" borderId="7" applyNumberFormat="0" applyAlignment="0" applyProtection="0">
      <alignment vertical="center"/>
    </xf>
    <xf numFmtId="0" fontId="24" fillId="8" borderId="9" applyNumberFormat="0" applyAlignment="0" applyProtection="0">
      <alignment vertical="center"/>
    </xf>
    <xf numFmtId="0" fontId="25" fillId="0" borderId="10" applyNumberFormat="0" applyFill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1" fillId="17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1" fillId="21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1" fillId="2" borderId="0" applyNumberFormat="0" applyBorder="0" applyAlignment="0" applyProtection="0">
      <alignment vertical="center"/>
    </xf>
    <xf numFmtId="0" fontId="31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31" fillId="28" borderId="0" applyNumberFormat="0" applyBorder="0" applyAlignment="0" applyProtection="0">
      <alignment vertical="center"/>
    </xf>
    <xf numFmtId="0" fontId="31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  <xf numFmtId="0" fontId="31" fillId="33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</cellStyleXfs>
  <cellXfs count="41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176" fontId="3" fillId="0" borderId="2" xfId="0" applyNumberFormat="1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177" fontId="6" fillId="0" borderId="2" xfId="0" applyNumberFormat="1" applyFont="1" applyFill="1" applyBorder="1" applyAlignment="1">
      <alignment horizontal="center" vertical="center" wrapText="1"/>
    </xf>
    <xf numFmtId="178" fontId="6" fillId="0" borderId="2" xfId="0" applyNumberFormat="1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/>
    </xf>
    <xf numFmtId="0" fontId="8" fillId="2" borderId="2" xfId="0" applyFont="1" applyFill="1" applyBorder="1" applyAlignment="1">
      <alignment horizontal="center" vertical="center" wrapText="1"/>
    </xf>
    <xf numFmtId="177" fontId="6" fillId="2" borderId="2" xfId="0" applyNumberFormat="1" applyFont="1" applyFill="1" applyBorder="1" applyAlignment="1">
      <alignment horizontal="center" vertical="center"/>
    </xf>
    <xf numFmtId="178" fontId="6" fillId="2" borderId="2" xfId="0" applyNumberFormat="1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/>
    </xf>
    <xf numFmtId="49" fontId="8" fillId="2" borderId="2" xfId="0" applyNumberFormat="1" applyFont="1" applyFill="1" applyBorder="1" applyAlignment="1">
      <alignment horizontal="center" vertical="center" wrapText="1"/>
    </xf>
    <xf numFmtId="177" fontId="6" fillId="2" borderId="2" xfId="0" applyNumberFormat="1" applyFont="1" applyFill="1" applyBorder="1" applyAlignment="1">
      <alignment horizontal="center" vertical="center" wrapText="1"/>
    </xf>
    <xf numFmtId="177" fontId="9" fillId="0" borderId="2" xfId="0" applyNumberFormat="1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 wrapText="1"/>
    </xf>
    <xf numFmtId="0" fontId="7" fillId="3" borderId="2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/>
    </xf>
    <xf numFmtId="0" fontId="11" fillId="2" borderId="2" xfId="0" applyFont="1" applyFill="1" applyBorder="1" applyAlignment="1">
      <alignment horizontal="center" vertical="center" wrapText="1"/>
    </xf>
    <xf numFmtId="0" fontId="4" fillId="4" borderId="2" xfId="0" applyFont="1" applyFill="1" applyBorder="1" applyAlignment="1">
      <alignment horizontal="center" vertical="center" wrapText="1"/>
    </xf>
    <xf numFmtId="0" fontId="7" fillId="4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7" fillId="4" borderId="3" xfId="0" applyFont="1" applyFill="1" applyBorder="1" applyAlignment="1">
      <alignment horizontal="center" vertical="center" wrapText="1"/>
    </xf>
    <xf numFmtId="177" fontId="6" fillId="2" borderId="3" xfId="0" applyNumberFormat="1" applyFont="1" applyFill="1" applyBorder="1" applyAlignment="1">
      <alignment horizontal="center" vertical="center"/>
    </xf>
    <xf numFmtId="177" fontId="6" fillId="2" borderId="3" xfId="0" applyNumberFormat="1" applyFont="1" applyFill="1" applyBorder="1" applyAlignment="1">
      <alignment horizontal="center" vertical="center" wrapText="1"/>
    </xf>
    <xf numFmtId="178" fontId="6" fillId="2" borderId="3" xfId="0" applyNumberFormat="1" applyFont="1" applyFill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justify" vertical="center" wrapText="1"/>
    </xf>
    <xf numFmtId="0" fontId="12" fillId="0" borderId="0" xfId="0" applyFont="1" applyAlignment="1">
      <alignment horizontal="justify" vertical="center"/>
    </xf>
    <xf numFmtId="0" fontId="1" fillId="0" borderId="0" xfId="0" applyFont="1" applyBorder="1"/>
    <xf numFmtId="177" fontId="6" fillId="0" borderId="0" xfId="0" applyNumberFormat="1" applyFont="1" applyFill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59"/>
  <sheetViews>
    <sheetView tabSelected="1" topLeftCell="D39" workbookViewId="0">
      <selection activeCell="H3" sqref="H3:H56"/>
    </sheetView>
  </sheetViews>
  <sheetFormatPr defaultColWidth="9" defaultRowHeight="15"/>
  <cols>
    <col min="1" max="1" width="7.75" style="1" customWidth="1"/>
    <col min="2" max="2" width="13.375" style="1" customWidth="1"/>
    <col min="3" max="3" width="13.75" style="1" customWidth="1"/>
    <col min="4" max="4" width="38.375" style="1" customWidth="1"/>
    <col min="5" max="5" width="14.625" style="1" customWidth="1"/>
    <col min="6" max="6" width="15" style="1" customWidth="1"/>
    <col min="7" max="8" width="13.25" style="1" customWidth="1"/>
    <col min="9" max="10" width="15.25" style="1" customWidth="1"/>
    <col min="11" max="11" width="23.25" style="2" customWidth="1"/>
    <col min="12" max="16384" width="9" style="1"/>
  </cols>
  <sheetData>
    <row r="1" ht="33" customHeight="1" spans="1:11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</row>
    <row r="2" ht="56.25" spans="1:11">
      <c r="A2" s="4" t="s">
        <v>1</v>
      </c>
      <c r="B2" s="4" t="s">
        <v>2</v>
      </c>
      <c r="C2" s="4" t="s">
        <v>3</v>
      </c>
      <c r="D2" s="4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5" t="s">
        <v>11</v>
      </c>
    </row>
    <row r="3" ht="18.75" spans="1:11">
      <c r="A3" s="6">
        <v>1</v>
      </c>
      <c r="B3" s="7" t="s">
        <v>12</v>
      </c>
      <c r="C3" s="8" t="s">
        <v>13</v>
      </c>
      <c r="D3" s="8" t="s">
        <v>14</v>
      </c>
      <c r="E3" s="9">
        <v>922.6</v>
      </c>
      <c r="F3" s="10">
        <v>479.45</v>
      </c>
      <c r="G3" s="10">
        <v>50</v>
      </c>
      <c r="H3" s="10">
        <v>46130</v>
      </c>
      <c r="I3" s="9"/>
      <c r="J3" s="10">
        <v>46130</v>
      </c>
      <c r="K3" s="11"/>
    </row>
    <row r="4" ht="18.75" spans="1:11">
      <c r="A4" s="6">
        <v>2</v>
      </c>
      <c r="B4" s="7" t="s">
        <v>12</v>
      </c>
      <c r="C4" s="8" t="s">
        <v>15</v>
      </c>
      <c r="D4" s="8" t="s">
        <v>14</v>
      </c>
      <c r="E4" s="9">
        <v>764.88</v>
      </c>
      <c r="F4" s="10">
        <v>475.3</v>
      </c>
      <c r="G4" s="10">
        <v>50</v>
      </c>
      <c r="H4" s="10">
        <v>38244</v>
      </c>
      <c r="I4" s="9"/>
      <c r="J4" s="10">
        <v>38244</v>
      </c>
      <c r="K4" s="11"/>
    </row>
    <row r="5" ht="18.75" spans="1:11">
      <c r="A5" s="6">
        <v>3</v>
      </c>
      <c r="B5" s="7" t="s">
        <v>12</v>
      </c>
      <c r="C5" s="8" t="s">
        <v>16</v>
      </c>
      <c r="D5" s="8" t="s">
        <v>17</v>
      </c>
      <c r="E5" s="9">
        <v>471.96</v>
      </c>
      <c r="F5" s="10">
        <v>621.81</v>
      </c>
      <c r="G5" s="10">
        <v>50</v>
      </c>
      <c r="H5" s="10">
        <v>23598</v>
      </c>
      <c r="I5" s="9">
        <v>10000</v>
      </c>
      <c r="J5" s="10">
        <v>33598</v>
      </c>
      <c r="K5" s="11"/>
    </row>
    <row r="6" ht="18.75" spans="1:11">
      <c r="A6" s="6">
        <v>4</v>
      </c>
      <c r="B6" s="7" t="s">
        <v>12</v>
      </c>
      <c r="C6" s="8" t="s">
        <v>18</v>
      </c>
      <c r="D6" s="8" t="s">
        <v>19</v>
      </c>
      <c r="E6" s="9">
        <v>300.81</v>
      </c>
      <c r="F6" s="10">
        <v>531.59</v>
      </c>
      <c r="G6" s="10">
        <v>50</v>
      </c>
      <c r="H6" s="10">
        <v>15040.5</v>
      </c>
      <c r="I6" s="9"/>
      <c r="J6" s="10">
        <v>15040.5</v>
      </c>
      <c r="K6" s="11"/>
    </row>
    <row r="7" ht="18.75" spans="1:11">
      <c r="A7" s="6">
        <v>5</v>
      </c>
      <c r="B7" s="7" t="s">
        <v>12</v>
      </c>
      <c r="C7" s="8" t="s">
        <v>20</v>
      </c>
      <c r="D7" s="8" t="s">
        <v>21</v>
      </c>
      <c r="E7" s="9">
        <v>690.27</v>
      </c>
      <c r="F7" s="10">
        <v>472.5</v>
      </c>
      <c r="G7" s="10">
        <v>50</v>
      </c>
      <c r="H7" s="10">
        <v>34513.5</v>
      </c>
      <c r="I7" s="9"/>
      <c r="J7" s="10">
        <v>34513.5</v>
      </c>
      <c r="K7" s="11"/>
    </row>
    <row r="8" ht="18.75" spans="1:11">
      <c r="A8" s="12"/>
      <c r="B8" s="13" t="s">
        <v>22</v>
      </c>
      <c r="C8" s="14"/>
      <c r="D8" s="15"/>
      <c r="E8" s="16">
        <f>SUM(E3:E7)</f>
        <v>3150.52</v>
      </c>
      <c r="F8" s="17"/>
      <c r="G8" s="17"/>
      <c r="H8" s="17">
        <v>157526</v>
      </c>
      <c r="I8" s="17"/>
      <c r="J8" s="17">
        <v>167526</v>
      </c>
      <c r="K8" s="18"/>
    </row>
    <row r="9" ht="18.75" spans="1:11">
      <c r="A9" s="6">
        <v>6</v>
      </c>
      <c r="B9" s="7" t="s">
        <v>23</v>
      </c>
      <c r="C9" s="8" t="s">
        <v>24</v>
      </c>
      <c r="D9" s="8" t="s">
        <v>25</v>
      </c>
      <c r="E9" s="9">
        <v>306.51</v>
      </c>
      <c r="F9" s="10">
        <v>450</v>
      </c>
      <c r="G9" s="10">
        <v>50</v>
      </c>
      <c r="H9" s="10">
        <v>15325.5</v>
      </c>
      <c r="I9" s="9"/>
      <c r="J9" s="10">
        <v>15325.5</v>
      </c>
      <c r="K9" s="11"/>
    </row>
    <row r="10" ht="18.75" spans="1:11">
      <c r="A10" s="6">
        <v>7</v>
      </c>
      <c r="B10" s="7" t="s">
        <v>23</v>
      </c>
      <c r="C10" s="8" t="s">
        <v>24</v>
      </c>
      <c r="D10" s="8" t="s">
        <v>26</v>
      </c>
      <c r="E10" s="9">
        <v>444.91</v>
      </c>
      <c r="F10" s="10">
        <v>557.4</v>
      </c>
      <c r="G10" s="10">
        <v>50</v>
      </c>
      <c r="H10" s="10">
        <v>22245.5</v>
      </c>
      <c r="I10" s="9">
        <v>5000</v>
      </c>
      <c r="J10" s="10">
        <v>27245.5</v>
      </c>
      <c r="K10" s="11"/>
    </row>
    <row r="11" ht="18.75" spans="1:11">
      <c r="A11" s="6">
        <v>8</v>
      </c>
      <c r="B11" s="7" t="s">
        <v>23</v>
      </c>
      <c r="C11" s="8" t="s">
        <v>27</v>
      </c>
      <c r="D11" s="8" t="s">
        <v>28</v>
      </c>
      <c r="E11" s="9">
        <v>438.7</v>
      </c>
      <c r="F11" s="10">
        <v>470</v>
      </c>
      <c r="G11" s="10">
        <v>50</v>
      </c>
      <c r="H11" s="10">
        <v>21935</v>
      </c>
      <c r="I11" s="9"/>
      <c r="J11" s="10">
        <v>21935</v>
      </c>
      <c r="K11" s="11"/>
    </row>
    <row r="12" ht="18.75" spans="1:11">
      <c r="A12" s="12"/>
      <c r="B12" s="13" t="s">
        <v>22</v>
      </c>
      <c r="C12" s="14"/>
      <c r="D12" s="19"/>
      <c r="E12" s="20">
        <f>SUM(E9:E11)</f>
        <v>1190.12</v>
      </c>
      <c r="F12" s="17"/>
      <c r="G12" s="17"/>
      <c r="H12" s="17">
        <v>59506</v>
      </c>
      <c r="I12" s="17"/>
      <c r="J12" s="17">
        <v>64506</v>
      </c>
      <c r="K12" s="18"/>
    </row>
    <row r="13" ht="18.75" spans="1:11">
      <c r="A13" s="6">
        <v>9</v>
      </c>
      <c r="B13" s="7" t="s">
        <v>29</v>
      </c>
      <c r="C13" s="7" t="s">
        <v>30</v>
      </c>
      <c r="D13" s="8" t="s">
        <v>31</v>
      </c>
      <c r="E13" s="9">
        <v>640.38</v>
      </c>
      <c r="F13" s="10">
        <v>508</v>
      </c>
      <c r="G13" s="10">
        <v>50</v>
      </c>
      <c r="H13" s="10">
        <v>32019</v>
      </c>
      <c r="I13" s="9"/>
      <c r="J13" s="10">
        <v>32019</v>
      </c>
      <c r="K13" s="11"/>
    </row>
    <row r="14" ht="18.75" spans="1:11">
      <c r="A14" s="6">
        <v>10</v>
      </c>
      <c r="B14" s="7" t="s">
        <v>29</v>
      </c>
      <c r="C14" s="7" t="s">
        <v>30</v>
      </c>
      <c r="D14" s="8" t="s">
        <v>32</v>
      </c>
      <c r="E14" s="9">
        <v>303.01</v>
      </c>
      <c r="F14" s="10">
        <v>450.67</v>
      </c>
      <c r="G14" s="10">
        <v>50</v>
      </c>
      <c r="H14" s="10">
        <v>15150.5</v>
      </c>
      <c r="I14" s="9"/>
      <c r="J14" s="10">
        <v>15150.5</v>
      </c>
      <c r="K14" s="11"/>
    </row>
    <row r="15" ht="18.75" spans="1:11">
      <c r="A15" s="6">
        <v>11</v>
      </c>
      <c r="B15" s="7" t="s">
        <v>29</v>
      </c>
      <c r="C15" s="7" t="s">
        <v>33</v>
      </c>
      <c r="D15" s="8" t="s">
        <v>34</v>
      </c>
      <c r="E15" s="9">
        <v>420.33</v>
      </c>
      <c r="F15" s="10">
        <v>550.08</v>
      </c>
      <c r="G15" s="10">
        <v>50</v>
      </c>
      <c r="H15" s="10">
        <v>21016.5</v>
      </c>
      <c r="I15" s="9">
        <v>5000</v>
      </c>
      <c r="J15" s="10">
        <v>26016.5</v>
      </c>
      <c r="K15" s="11"/>
    </row>
    <row r="16" ht="18.75" spans="1:11">
      <c r="A16" s="6">
        <v>12</v>
      </c>
      <c r="B16" s="7" t="s">
        <v>29</v>
      </c>
      <c r="C16" s="7" t="s">
        <v>33</v>
      </c>
      <c r="D16" s="8" t="s">
        <v>35</v>
      </c>
      <c r="E16" s="9">
        <v>407.06</v>
      </c>
      <c r="F16" s="10">
        <v>504.61</v>
      </c>
      <c r="G16" s="10">
        <v>50</v>
      </c>
      <c r="H16" s="10">
        <v>20353</v>
      </c>
      <c r="I16" s="9"/>
      <c r="J16" s="10">
        <v>20353</v>
      </c>
      <c r="K16" s="11"/>
    </row>
    <row r="17" ht="18.75" spans="1:11">
      <c r="A17" s="6">
        <v>13</v>
      </c>
      <c r="B17" s="7" t="s">
        <v>29</v>
      </c>
      <c r="C17" s="7" t="s">
        <v>33</v>
      </c>
      <c r="D17" s="8" t="s">
        <v>36</v>
      </c>
      <c r="E17" s="9">
        <v>376.16</v>
      </c>
      <c r="F17" s="10">
        <v>470.72</v>
      </c>
      <c r="G17" s="10">
        <v>50</v>
      </c>
      <c r="H17" s="10">
        <v>18808</v>
      </c>
      <c r="I17" s="9"/>
      <c r="J17" s="10">
        <v>18808</v>
      </c>
      <c r="K17" s="11"/>
    </row>
    <row r="18" ht="18.75" spans="1:11">
      <c r="A18" s="6">
        <v>14</v>
      </c>
      <c r="B18" s="7" t="s">
        <v>29</v>
      </c>
      <c r="C18" s="7" t="s">
        <v>37</v>
      </c>
      <c r="D18" s="8" t="s">
        <v>38</v>
      </c>
      <c r="E18" s="9">
        <v>755.5</v>
      </c>
      <c r="F18" s="10">
        <v>550.17</v>
      </c>
      <c r="G18" s="10">
        <v>50</v>
      </c>
      <c r="H18" s="10">
        <v>37775</v>
      </c>
      <c r="I18" s="9">
        <v>5000</v>
      </c>
      <c r="J18" s="10">
        <v>42775</v>
      </c>
      <c r="K18" s="11"/>
    </row>
    <row r="19" ht="18.75" spans="1:11">
      <c r="A19" s="6">
        <v>15</v>
      </c>
      <c r="B19" s="7" t="s">
        <v>29</v>
      </c>
      <c r="C19" s="7" t="s">
        <v>39</v>
      </c>
      <c r="D19" s="8" t="s">
        <v>40</v>
      </c>
      <c r="E19" s="9">
        <v>828.71</v>
      </c>
      <c r="F19" s="10">
        <v>568.71</v>
      </c>
      <c r="G19" s="10">
        <v>50</v>
      </c>
      <c r="H19" s="10">
        <v>41435.5</v>
      </c>
      <c r="I19" s="9">
        <v>5000</v>
      </c>
      <c r="J19" s="10">
        <v>46435.5</v>
      </c>
      <c r="K19" s="11"/>
    </row>
    <row r="20" ht="18.75" spans="1:11">
      <c r="A20" s="6">
        <v>16</v>
      </c>
      <c r="B20" s="7" t="s">
        <v>29</v>
      </c>
      <c r="C20" s="7" t="s">
        <v>41</v>
      </c>
      <c r="D20" s="8" t="s">
        <v>42</v>
      </c>
      <c r="E20" s="21">
        <v>371.43</v>
      </c>
      <c r="F20" s="10">
        <v>531.14</v>
      </c>
      <c r="G20" s="10">
        <v>50</v>
      </c>
      <c r="H20" s="10">
        <v>18571.5</v>
      </c>
      <c r="I20" s="9"/>
      <c r="J20" s="10">
        <v>18571.5</v>
      </c>
      <c r="K20" s="11"/>
    </row>
    <row r="21" ht="18.75" spans="1:11">
      <c r="A21" s="6">
        <v>17</v>
      </c>
      <c r="B21" s="7" t="s">
        <v>29</v>
      </c>
      <c r="C21" s="7" t="s">
        <v>43</v>
      </c>
      <c r="D21" s="8" t="s">
        <v>44</v>
      </c>
      <c r="E21" s="9">
        <v>370.9</v>
      </c>
      <c r="F21" s="10">
        <v>563.48</v>
      </c>
      <c r="G21" s="10">
        <v>50</v>
      </c>
      <c r="H21" s="10">
        <v>18545</v>
      </c>
      <c r="I21" s="9">
        <v>5000</v>
      </c>
      <c r="J21" s="10">
        <v>23545</v>
      </c>
      <c r="K21" s="11"/>
    </row>
    <row r="22" ht="18.75" spans="1:11">
      <c r="A22" s="6">
        <v>18</v>
      </c>
      <c r="B22" s="7" t="s">
        <v>29</v>
      </c>
      <c r="C22" s="7" t="s">
        <v>43</v>
      </c>
      <c r="D22" s="7" t="s">
        <v>45</v>
      </c>
      <c r="E22" s="9">
        <v>336.22</v>
      </c>
      <c r="F22" s="10">
        <v>524.56</v>
      </c>
      <c r="G22" s="10">
        <v>50</v>
      </c>
      <c r="H22" s="10">
        <v>16811</v>
      </c>
      <c r="I22" s="9"/>
      <c r="J22" s="10">
        <v>16811</v>
      </c>
      <c r="K22" s="11"/>
    </row>
    <row r="23" ht="18.75" spans="1:11">
      <c r="A23" s="22"/>
      <c r="B23" s="13" t="s">
        <v>22</v>
      </c>
      <c r="C23" s="23"/>
      <c r="D23" s="13"/>
      <c r="E23" s="20">
        <f>SUM(E13:E22)</f>
        <v>4809.7</v>
      </c>
      <c r="F23" s="17"/>
      <c r="G23" s="17"/>
      <c r="H23" s="17">
        <v>240485</v>
      </c>
      <c r="I23" s="17"/>
      <c r="J23" s="17">
        <v>260485</v>
      </c>
      <c r="K23" s="18"/>
    </row>
    <row r="24" ht="18.75" spans="1:11">
      <c r="A24" s="6">
        <v>19</v>
      </c>
      <c r="B24" s="7" t="s">
        <v>46</v>
      </c>
      <c r="C24" s="7" t="s">
        <v>47</v>
      </c>
      <c r="D24" s="8" t="s">
        <v>48</v>
      </c>
      <c r="E24" s="9">
        <v>350</v>
      </c>
      <c r="F24" s="10">
        <v>552.06</v>
      </c>
      <c r="G24" s="10">
        <v>50</v>
      </c>
      <c r="H24" s="10">
        <v>17500</v>
      </c>
      <c r="I24" s="9">
        <v>5000</v>
      </c>
      <c r="J24" s="10">
        <v>22500</v>
      </c>
      <c r="K24" s="11"/>
    </row>
    <row r="25" ht="18.75" spans="1:11">
      <c r="A25" s="6">
        <v>20</v>
      </c>
      <c r="B25" s="7" t="s">
        <v>46</v>
      </c>
      <c r="C25" s="7" t="s">
        <v>49</v>
      </c>
      <c r="D25" s="8" t="s">
        <v>50</v>
      </c>
      <c r="E25" s="9">
        <v>391.49</v>
      </c>
      <c r="F25" s="10">
        <v>490</v>
      </c>
      <c r="G25" s="10">
        <v>50</v>
      </c>
      <c r="H25" s="10">
        <v>19574.5</v>
      </c>
      <c r="I25" s="9"/>
      <c r="J25" s="10">
        <v>19574.5</v>
      </c>
      <c r="K25" s="11"/>
    </row>
    <row r="26" ht="18.75" spans="1:11">
      <c r="A26" s="12"/>
      <c r="B26" s="13" t="s">
        <v>22</v>
      </c>
      <c r="C26" s="13"/>
      <c r="D26" s="24"/>
      <c r="E26" s="20">
        <f>SUM(E24:E25)</f>
        <v>741.49</v>
      </c>
      <c r="F26" s="17"/>
      <c r="G26" s="17"/>
      <c r="H26" s="17">
        <v>37074.5</v>
      </c>
      <c r="I26" s="17"/>
      <c r="J26" s="17">
        <v>42074.5</v>
      </c>
      <c r="K26" s="18"/>
    </row>
    <row r="27" ht="18.75" spans="1:11">
      <c r="A27" s="6">
        <v>21</v>
      </c>
      <c r="B27" s="7" t="s">
        <v>51</v>
      </c>
      <c r="C27" s="8" t="s">
        <v>52</v>
      </c>
      <c r="D27" s="8" t="s">
        <v>53</v>
      </c>
      <c r="E27" s="9">
        <v>337.93</v>
      </c>
      <c r="F27" s="10">
        <v>420</v>
      </c>
      <c r="G27" s="10">
        <v>50</v>
      </c>
      <c r="H27" s="10">
        <v>16896.5</v>
      </c>
      <c r="I27" s="9"/>
      <c r="J27" s="10">
        <v>16896.5</v>
      </c>
      <c r="K27" s="11"/>
    </row>
    <row r="28" ht="18.75" spans="1:11">
      <c r="A28" s="6">
        <v>22</v>
      </c>
      <c r="B28" s="7" t="s">
        <v>51</v>
      </c>
      <c r="C28" s="7" t="s">
        <v>54</v>
      </c>
      <c r="D28" s="8" t="s">
        <v>55</v>
      </c>
      <c r="E28" s="9">
        <v>343.2</v>
      </c>
      <c r="F28" s="10">
        <v>585.37</v>
      </c>
      <c r="G28" s="10">
        <v>50</v>
      </c>
      <c r="H28" s="10">
        <v>17160</v>
      </c>
      <c r="I28" s="9">
        <v>5000</v>
      </c>
      <c r="J28" s="10">
        <v>22160</v>
      </c>
      <c r="K28" s="11"/>
    </row>
    <row r="29" ht="18.75" spans="1:11">
      <c r="A29" s="6">
        <v>23</v>
      </c>
      <c r="B29" s="7" t="s">
        <v>51</v>
      </c>
      <c r="C29" s="7" t="s">
        <v>56</v>
      </c>
      <c r="D29" s="8" t="s">
        <v>57</v>
      </c>
      <c r="E29" s="9">
        <v>367.33</v>
      </c>
      <c r="F29" s="10">
        <v>495</v>
      </c>
      <c r="G29" s="10">
        <v>50</v>
      </c>
      <c r="H29" s="10">
        <v>18366.5</v>
      </c>
      <c r="I29" s="9"/>
      <c r="J29" s="10">
        <v>18366.5</v>
      </c>
      <c r="K29" s="11"/>
    </row>
    <row r="30" ht="18.75" spans="1:11">
      <c r="A30" s="6">
        <v>24</v>
      </c>
      <c r="B30" s="7" t="s">
        <v>51</v>
      </c>
      <c r="C30" s="7" t="s">
        <v>58</v>
      </c>
      <c r="D30" s="8" t="s">
        <v>59</v>
      </c>
      <c r="E30" s="9">
        <v>514.13</v>
      </c>
      <c r="F30" s="10">
        <v>470</v>
      </c>
      <c r="G30" s="10">
        <v>50</v>
      </c>
      <c r="H30" s="10">
        <v>25706.5</v>
      </c>
      <c r="I30" s="9"/>
      <c r="J30" s="10">
        <v>25706.5</v>
      </c>
      <c r="K30" s="25"/>
    </row>
    <row r="31" ht="18.75" spans="1:11">
      <c r="A31" s="6">
        <v>25</v>
      </c>
      <c r="B31" s="7" t="s">
        <v>51</v>
      </c>
      <c r="C31" s="7" t="s">
        <v>60</v>
      </c>
      <c r="D31" s="8" t="s">
        <v>61</v>
      </c>
      <c r="E31" s="9">
        <v>667.82</v>
      </c>
      <c r="F31" s="10">
        <v>456.8</v>
      </c>
      <c r="G31" s="10">
        <v>50</v>
      </c>
      <c r="H31" s="10">
        <v>33391</v>
      </c>
      <c r="I31" s="9"/>
      <c r="J31" s="10">
        <v>33391</v>
      </c>
      <c r="K31" s="11"/>
    </row>
    <row r="32" ht="18.75" spans="1:11">
      <c r="A32" s="6">
        <v>26</v>
      </c>
      <c r="B32" s="7" t="s">
        <v>51</v>
      </c>
      <c r="C32" s="7" t="s">
        <v>62</v>
      </c>
      <c r="D32" s="7" t="s">
        <v>63</v>
      </c>
      <c r="E32" s="9">
        <v>712.71</v>
      </c>
      <c r="F32" s="10">
        <v>445</v>
      </c>
      <c r="G32" s="10">
        <v>50</v>
      </c>
      <c r="H32" s="10">
        <v>35635.5</v>
      </c>
      <c r="I32" s="9"/>
      <c r="J32" s="10">
        <v>35635.5</v>
      </c>
      <c r="K32" s="25"/>
    </row>
    <row r="33" ht="18.75" spans="1:11">
      <c r="A33" s="12"/>
      <c r="B33" s="13" t="s">
        <v>22</v>
      </c>
      <c r="C33" s="13"/>
      <c r="D33" s="26"/>
      <c r="E33" s="20">
        <f>SUM(E27:E32)</f>
        <v>2943.12</v>
      </c>
      <c r="F33" s="17"/>
      <c r="G33" s="17"/>
      <c r="H33" s="17">
        <v>147156</v>
      </c>
      <c r="I33" s="17"/>
      <c r="J33" s="17">
        <v>152156</v>
      </c>
      <c r="K33" s="18"/>
    </row>
    <row r="34" ht="18.75" spans="1:11">
      <c r="A34" s="6">
        <v>27</v>
      </c>
      <c r="B34" s="7" t="s">
        <v>64</v>
      </c>
      <c r="C34" s="7" t="s">
        <v>65</v>
      </c>
      <c r="D34" s="8" t="s">
        <v>66</v>
      </c>
      <c r="E34" s="9">
        <v>437.91</v>
      </c>
      <c r="F34" s="10">
        <v>540</v>
      </c>
      <c r="G34" s="10">
        <v>50</v>
      </c>
      <c r="H34" s="10">
        <v>21895.5</v>
      </c>
      <c r="I34" s="9"/>
      <c r="J34" s="10">
        <v>21895.5</v>
      </c>
      <c r="K34" s="11"/>
    </row>
    <row r="35" ht="18.75" spans="1:11">
      <c r="A35" s="6">
        <v>28</v>
      </c>
      <c r="B35" s="7" t="s">
        <v>64</v>
      </c>
      <c r="C35" s="7" t="s">
        <v>67</v>
      </c>
      <c r="D35" s="8" t="s">
        <v>68</v>
      </c>
      <c r="E35" s="9">
        <v>307.76</v>
      </c>
      <c r="F35" s="10">
        <v>530</v>
      </c>
      <c r="G35" s="10">
        <v>50</v>
      </c>
      <c r="H35" s="10">
        <v>15388</v>
      </c>
      <c r="I35" s="9"/>
      <c r="J35" s="10">
        <v>15388</v>
      </c>
      <c r="K35" s="11"/>
    </row>
    <row r="36" ht="18.75" spans="1:11">
      <c r="A36" s="6">
        <v>29</v>
      </c>
      <c r="B36" s="7" t="s">
        <v>64</v>
      </c>
      <c r="C36" s="7" t="s">
        <v>69</v>
      </c>
      <c r="D36" s="7" t="s">
        <v>70</v>
      </c>
      <c r="E36" s="9">
        <v>3005.12</v>
      </c>
      <c r="F36" s="10">
        <v>595.44</v>
      </c>
      <c r="G36" s="10">
        <v>50</v>
      </c>
      <c r="H36" s="10">
        <v>100000</v>
      </c>
      <c r="I36" s="9">
        <v>5000</v>
      </c>
      <c r="J36" s="10">
        <v>105000</v>
      </c>
      <c r="K36" s="11" t="s">
        <v>71</v>
      </c>
    </row>
    <row r="37" ht="18.75" spans="1:11">
      <c r="A37" s="6">
        <v>30</v>
      </c>
      <c r="B37" s="7" t="s">
        <v>64</v>
      </c>
      <c r="C37" s="7" t="s">
        <v>72</v>
      </c>
      <c r="D37" s="8" t="s">
        <v>73</v>
      </c>
      <c r="E37" s="9">
        <v>300</v>
      </c>
      <c r="F37" s="10">
        <v>420</v>
      </c>
      <c r="G37" s="10">
        <v>50</v>
      </c>
      <c r="H37" s="10">
        <v>15000</v>
      </c>
      <c r="I37" s="9"/>
      <c r="J37" s="10">
        <v>15000</v>
      </c>
      <c r="K37" s="11"/>
    </row>
    <row r="38" ht="18.75" spans="1:11">
      <c r="A38" s="6">
        <v>31</v>
      </c>
      <c r="B38" s="7" t="s">
        <v>64</v>
      </c>
      <c r="C38" s="7" t="s">
        <v>74</v>
      </c>
      <c r="D38" s="8" t="s">
        <v>75</v>
      </c>
      <c r="E38" s="9">
        <v>354.38</v>
      </c>
      <c r="F38" s="10">
        <v>490</v>
      </c>
      <c r="G38" s="10">
        <v>50</v>
      </c>
      <c r="H38" s="10">
        <v>17719</v>
      </c>
      <c r="I38" s="9"/>
      <c r="J38" s="10">
        <v>17719</v>
      </c>
      <c r="K38" s="11"/>
    </row>
    <row r="39" ht="18.75" spans="1:11">
      <c r="A39" s="27"/>
      <c r="B39" s="13" t="s">
        <v>22</v>
      </c>
      <c r="C39" s="28"/>
      <c r="D39" s="26"/>
      <c r="E39" s="20">
        <f>SUM(E34:E38)</f>
        <v>4405.17</v>
      </c>
      <c r="F39" s="17"/>
      <c r="G39" s="17"/>
      <c r="H39" s="17">
        <v>170002.5</v>
      </c>
      <c r="I39" s="17"/>
      <c r="J39" s="17">
        <v>175002.5</v>
      </c>
      <c r="K39" s="18"/>
    </row>
    <row r="40" ht="18.75" spans="1:11">
      <c r="A40" s="6">
        <v>32</v>
      </c>
      <c r="B40" s="7" t="s">
        <v>76</v>
      </c>
      <c r="C40" s="7" t="s">
        <v>77</v>
      </c>
      <c r="D40" s="8" t="s">
        <v>78</v>
      </c>
      <c r="E40" s="9">
        <v>971.01</v>
      </c>
      <c r="F40" s="10">
        <v>513.09</v>
      </c>
      <c r="G40" s="10">
        <v>50</v>
      </c>
      <c r="H40" s="10">
        <v>48550.5</v>
      </c>
      <c r="I40" s="9"/>
      <c r="J40" s="10">
        <v>48550.5</v>
      </c>
      <c r="K40" s="11"/>
    </row>
    <row r="41" ht="18.75" spans="1:11">
      <c r="A41" s="12"/>
      <c r="B41" s="13" t="s">
        <v>22</v>
      </c>
      <c r="C41" s="26"/>
      <c r="D41" s="26"/>
      <c r="E41" s="20">
        <f>SUM(E40:E40)</f>
        <v>971.01</v>
      </c>
      <c r="F41" s="17"/>
      <c r="G41" s="17"/>
      <c r="H41" s="17">
        <v>48550.5</v>
      </c>
      <c r="I41" s="17"/>
      <c r="J41" s="17">
        <v>48550.5</v>
      </c>
      <c r="K41" s="18"/>
    </row>
    <row r="42" ht="18.75" spans="1:11">
      <c r="A42" s="6">
        <v>33</v>
      </c>
      <c r="B42" s="7" t="s">
        <v>79</v>
      </c>
      <c r="C42" s="7" t="s">
        <v>80</v>
      </c>
      <c r="D42" s="8" t="s">
        <v>81</v>
      </c>
      <c r="E42" s="9">
        <v>423.67</v>
      </c>
      <c r="F42" s="10">
        <v>455</v>
      </c>
      <c r="G42" s="10">
        <v>50</v>
      </c>
      <c r="H42" s="10">
        <v>21183.5</v>
      </c>
      <c r="I42" s="9"/>
      <c r="J42" s="10">
        <v>21183.5</v>
      </c>
      <c r="K42" s="11"/>
    </row>
    <row r="43" ht="18.75" spans="1:11">
      <c r="A43" s="6">
        <v>34</v>
      </c>
      <c r="B43" s="7" t="s">
        <v>79</v>
      </c>
      <c r="C43" s="7" t="s">
        <v>82</v>
      </c>
      <c r="D43" s="8" t="s">
        <v>83</v>
      </c>
      <c r="E43" s="9">
        <v>311.99</v>
      </c>
      <c r="F43" s="10">
        <v>615.65</v>
      </c>
      <c r="G43" s="10"/>
      <c r="H43" s="10">
        <v>15599.5</v>
      </c>
      <c r="I43" s="9">
        <v>10000</v>
      </c>
      <c r="J43" s="10">
        <v>25599.5</v>
      </c>
      <c r="K43" s="11"/>
    </row>
    <row r="44" ht="18.75" spans="1:11">
      <c r="A44" s="6">
        <v>35</v>
      </c>
      <c r="B44" s="7" t="s">
        <v>79</v>
      </c>
      <c r="C44" s="7" t="s">
        <v>82</v>
      </c>
      <c r="D44" s="8" t="s">
        <v>84</v>
      </c>
      <c r="E44" s="9">
        <v>568.49</v>
      </c>
      <c r="F44" s="10">
        <v>427</v>
      </c>
      <c r="G44" s="10"/>
      <c r="H44" s="10">
        <v>28424.5</v>
      </c>
      <c r="I44" s="9"/>
      <c r="J44" s="10">
        <v>28424.5</v>
      </c>
      <c r="K44" s="11"/>
    </row>
    <row r="45" ht="18.75" spans="1:11">
      <c r="A45" s="6">
        <v>36</v>
      </c>
      <c r="B45" s="7" t="s">
        <v>79</v>
      </c>
      <c r="C45" s="7" t="s">
        <v>85</v>
      </c>
      <c r="D45" s="8" t="s">
        <v>86</v>
      </c>
      <c r="E45" s="9">
        <v>312.77</v>
      </c>
      <c r="F45" s="10">
        <v>515</v>
      </c>
      <c r="G45" s="10"/>
      <c r="H45" s="10">
        <v>15638.5</v>
      </c>
      <c r="I45" s="9"/>
      <c r="J45" s="10">
        <v>15638.5</v>
      </c>
      <c r="K45" s="25"/>
    </row>
    <row r="46" ht="18.75" spans="1:11">
      <c r="A46" s="6">
        <v>37</v>
      </c>
      <c r="B46" s="7" t="s">
        <v>79</v>
      </c>
      <c r="C46" s="7" t="s">
        <v>87</v>
      </c>
      <c r="D46" s="8" t="s">
        <v>88</v>
      </c>
      <c r="E46" s="9">
        <v>381.99</v>
      </c>
      <c r="F46" s="10">
        <v>420</v>
      </c>
      <c r="G46" s="10"/>
      <c r="H46" s="10">
        <v>19099.5</v>
      </c>
      <c r="I46" s="9"/>
      <c r="J46" s="10">
        <v>19099.5</v>
      </c>
      <c r="K46" s="11"/>
    </row>
    <row r="47" ht="18.75" spans="1:11">
      <c r="A47" s="27"/>
      <c r="B47" s="13" t="s">
        <v>22</v>
      </c>
      <c r="C47" s="28"/>
      <c r="D47" s="13"/>
      <c r="E47" s="20">
        <f>SUM(E42:E46)</f>
        <v>1998.91</v>
      </c>
      <c r="F47" s="17"/>
      <c r="G47" s="17"/>
      <c r="H47" s="17">
        <v>99945.5</v>
      </c>
      <c r="I47" s="17"/>
      <c r="J47" s="17">
        <v>109945.5</v>
      </c>
      <c r="K47" s="18"/>
    </row>
    <row r="48" ht="18.75" spans="1:11">
      <c r="A48" s="6">
        <v>38</v>
      </c>
      <c r="B48" s="7" t="s">
        <v>89</v>
      </c>
      <c r="C48" s="7" t="s">
        <v>90</v>
      </c>
      <c r="D48" s="8" t="s">
        <v>91</v>
      </c>
      <c r="E48" s="9">
        <v>422.31</v>
      </c>
      <c r="F48" s="10">
        <v>551.46</v>
      </c>
      <c r="G48" s="10">
        <v>50</v>
      </c>
      <c r="H48" s="10">
        <v>21115.5</v>
      </c>
      <c r="I48" s="9">
        <v>5000</v>
      </c>
      <c r="J48" s="10">
        <v>26115.5</v>
      </c>
      <c r="K48" s="11"/>
    </row>
    <row r="49" ht="18.75" spans="1:11">
      <c r="A49" s="12"/>
      <c r="B49" s="13" t="s">
        <v>22</v>
      </c>
      <c r="C49" s="13"/>
      <c r="D49" s="13"/>
      <c r="E49" s="20">
        <f>SUM(E48:E48)</f>
        <v>422.31</v>
      </c>
      <c r="F49" s="17"/>
      <c r="G49" s="17"/>
      <c r="H49" s="17">
        <v>21115.5</v>
      </c>
      <c r="I49" s="17"/>
      <c r="J49" s="17">
        <v>26115.5</v>
      </c>
      <c r="K49" s="18"/>
    </row>
    <row r="50" ht="18.75" spans="1:11">
      <c r="A50" s="6">
        <v>39</v>
      </c>
      <c r="B50" s="7" t="s">
        <v>92</v>
      </c>
      <c r="C50" s="7" t="s">
        <v>93</v>
      </c>
      <c r="D50" s="8" t="s">
        <v>88</v>
      </c>
      <c r="E50" s="9">
        <v>464.52</v>
      </c>
      <c r="F50" s="10">
        <v>619.96</v>
      </c>
      <c r="G50" s="10">
        <v>50</v>
      </c>
      <c r="H50" s="10">
        <v>23226</v>
      </c>
      <c r="I50" s="9">
        <v>10000</v>
      </c>
      <c r="J50" s="10">
        <v>33226</v>
      </c>
      <c r="K50" s="11"/>
    </row>
    <row r="51" ht="18.75" spans="1:11">
      <c r="A51" s="6">
        <v>40</v>
      </c>
      <c r="B51" s="7" t="s">
        <v>92</v>
      </c>
      <c r="C51" s="7" t="s">
        <v>94</v>
      </c>
      <c r="D51" s="8" t="s">
        <v>95</v>
      </c>
      <c r="E51" s="9">
        <v>2560.81</v>
      </c>
      <c r="F51" s="10">
        <v>551.02</v>
      </c>
      <c r="G51" s="10">
        <v>50</v>
      </c>
      <c r="H51" s="10">
        <v>100000</v>
      </c>
      <c r="I51" s="9">
        <v>5000</v>
      </c>
      <c r="J51" s="10">
        <v>105000</v>
      </c>
      <c r="K51" s="11" t="s">
        <v>71</v>
      </c>
    </row>
    <row r="52" ht="18.75" spans="1:11">
      <c r="A52" s="6">
        <v>41</v>
      </c>
      <c r="B52" s="7" t="s">
        <v>92</v>
      </c>
      <c r="C52" s="7" t="s">
        <v>93</v>
      </c>
      <c r="D52" s="8" t="s">
        <v>96</v>
      </c>
      <c r="E52" s="9">
        <v>416.05</v>
      </c>
      <c r="F52" s="10">
        <v>591.26</v>
      </c>
      <c r="G52" s="10">
        <v>50</v>
      </c>
      <c r="H52" s="10">
        <v>20802.5</v>
      </c>
      <c r="I52" s="9">
        <v>5000</v>
      </c>
      <c r="J52" s="10">
        <v>25802.5</v>
      </c>
      <c r="K52" s="11"/>
    </row>
    <row r="53" ht="18.75" spans="1:11">
      <c r="A53" s="6">
        <v>42</v>
      </c>
      <c r="B53" s="7" t="s">
        <v>92</v>
      </c>
      <c r="C53" s="7" t="s">
        <v>97</v>
      </c>
      <c r="D53" s="8" t="s">
        <v>96</v>
      </c>
      <c r="E53" s="9">
        <v>699.75</v>
      </c>
      <c r="F53" s="10">
        <v>525.6</v>
      </c>
      <c r="G53" s="10">
        <v>50</v>
      </c>
      <c r="H53" s="10">
        <v>34987.5</v>
      </c>
      <c r="I53" s="9"/>
      <c r="J53" s="10">
        <v>34987.5</v>
      </c>
      <c r="K53" s="11"/>
    </row>
    <row r="54" ht="18.75" spans="1:11">
      <c r="A54" s="6">
        <v>43</v>
      </c>
      <c r="B54" s="7" t="s">
        <v>92</v>
      </c>
      <c r="C54" s="7" t="s">
        <v>98</v>
      </c>
      <c r="D54" s="8" t="s">
        <v>99</v>
      </c>
      <c r="E54" s="9">
        <v>875</v>
      </c>
      <c r="F54" s="10">
        <v>468.16</v>
      </c>
      <c r="G54" s="10">
        <v>50</v>
      </c>
      <c r="H54" s="10">
        <v>43750</v>
      </c>
      <c r="I54" s="9"/>
      <c r="J54" s="10">
        <v>43750</v>
      </c>
      <c r="K54" s="11"/>
    </row>
    <row r="55" ht="18.75" spans="1:11">
      <c r="A55" s="29">
        <v>44</v>
      </c>
      <c r="B55" s="7" t="s">
        <v>92</v>
      </c>
      <c r="C55" s="7" t="s">
        <v>97</v>
      </c>
      <c r="D55" s="7" t="s">
        <v>100</v>
      </c>
      <c r="E55" s="9">
        <v>1087.5</v>
      </c>
      <c r="F55" s="10">
        <v>496.6</v>
      </c>
      <c r="G55" s="10">
        <v>50</v>
      </c>
      <c r="H55" s="10">
        <v>54375</v>
      </c>
      <c r="I55" s="9"/>
      <c r="J55" s="10">
        <v>54375</v>
      </c>
      <c r="K55" s="11"/>
    </row>
    <row r="56" ht="18.75" spans="1:11">
      <c r="A56" s="27"/>
      <c r="B56" s="30" t="s">
        <v>22</v>
      </c>
      <c r="C56" s="31"/>
      <c r="D56" s="30"/>
      <c r="E56" s="32">
        <f>SUM(E50:E55)</f>
        <v>6103.63</v>
      </c>
      <c r="F56" s="33"/>
      <c r="G56" s="33"/>
      <c r="H56" s="34">
        <v>277141</v>
      </c>
      <c r="I56" s="17"/>
      <c r="J56" s="17">
        <v>297141</v>
      </c>
      <c r="K56" s="18"/>
    </row>
    <row r="57" ht="18.75" spans="1:11">
      <c r="A57" s="35" t="s">
        <v>101</v>
      </c>
      <c r="B57" s="35"/>
      <c r="C57" s="35"/>
      <c r="D57" s="36"/>
      <c r="E57" s="9">
        <f>SUM(E8,E12,E23,E26,E33,E39,E41,E47,E49,E56)</f>
        <v>26735.98</v>
      </c>
      <c r="F57" s="9"/>
      <c r="G57" s="9"/>
      <c r="H57" s="10">
        <v>1258502.5</v>
      </c>
      <c r="I57" s="9">
        <f>SUM(I3:I56)</f>
        <v>85000</v>
      </c>
      <c r="J57" s="10">
        <v>1343502.5</v>
      </c>
      <c r="K57" s="11"/>
    </row>
    <row r="58" ht="20.25" spans="1:11">
      <c r="A58" s="37"/>
      <c r="B58" s="37"/>
      <c r="C58" s="37"/>
      <c r="D58" s="38"/>
      <c r="E58" s="38"/>
      <c r="F58" s="39"/>
      <c r="G58" s="39"/>
      <c r="H58" s="39"/>
      <c r="I58" s="39"/>
      <c r="J58" s="39"/>
      <c r="K58" s="40"/>
    </row>
    <row r="59" ht="18.75" spans="1:11">
      <c r="D59" s="38"/>
      <c r="E59" s="38"/>
      <c r="F59" s="39"/>
      <c r="G59" s="39"/>
      <c r="H59" s="39"/>
      <c r="I59" s="39"/>
      <c r="J59" s="39"/>
      <c r="K59" s="40"/>
    </row>
  </sheetData>
  <mergeCells count="1">
    <mergeCell ref="A1:J1"/>
  </mergeCells>
  <pageMargins left="0.7" right="0.7" top="0.75" bottom="0.75" header="0.3" footer="0.3"/>
  <pageSetup paperSize="9" scale="71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MYPC</dc:creator>
  <cp:lastModifiedBy>请叫我虫子小姐</cp:lastModifiedBy>
  <dcterms:created xsi:type="dcterms:W3CDTF">2025-05-16T07:13:00Z</dcterms:created>
  <cp:lastPrinted>2026-07-11T07:39:00Z</cp:lastPrinted>
  <dcterms:modified xsi:type="dcterms:W3CDTF">2026-08-03T08:16:46Z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F0C8120E7E7E46CE926A2239AC9E2749_13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