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一周" sheetId="1" r:id="rId1"/>
    <sheet name="第二周" sheetId="2" r:id="rId2"/>
    <sheet name="第三周" sheetId="3" r:id="rId3"/>
    <sheet name="第四周" sheetId="4" r:id="rId4"/>
    <sheet name="幼儿园" sheetId="5" state="hidden" r:id="rId5"/>
  </sheets>
  <definedNames>
    <definedName name="_xlnm.Print_Titles" localSheetId="0">第一周!$1:$2</definedName>
    <definedName name="_xlnm.Print_Titles" localSheetId="1">第二周!$1:$2</definedName>
  </definedNames>
  <calcPr calcId="144525"/>
</workbook>
</file>

<file path=xl/sharedStrings.xml><?xml version="1.0" encoding="utf-8"?>
<sst xmlns="http://schemas.openxmlformats.org/spreadsheetml/2006/main" count="2122" uniqueCount="1521">
  <si>
    <t>2019年6月份城区“定点配送”学校食堂参考菜谱—幼儿套餐</t>
  </si>
  <si>
    <t>日期</t>
  </si>
  <si>
    <t>菜名</t>
  </si>
  <si>
    <t>分量（g）</t>
  </si>
  <si>
    <t>能量（kcal）</t>
  </si>
  <si>
    <t>碳水化合物（g）</t>
  </si>
  <si>
    <t>脂肪（g）</t>
  </si>
  <si>
    <t>蛋白质（g）</t>
  </si>
  <si>
    <t>6月3日</t>
  </si>
  <si>
    <t>早点</t>
  </si>
  <si>
    <t>牛奶</t>
  </si>
  <si>
    <t>120ml</t>
  </si>
  <si>
    <t>饼干</t>
  </si>
  <si>
    <t>饼干10</t>
  </si>
  <si>
    <t>幼儿菜谱</t>
  </si>
  <si>
    <t>米饭</t>
  </si>
  <si>
    <t>稻米70</t>
  </si>
  <si>
    <t>糖醋排条</t>
  </si>
  <si>
    <t>排条75</t>
  </si>
  <si>
    <t>油焖茭白</t>
  </si>
  <si>
    <t>茭白70</t>
  </si>
  <si>
    <t>黄瓜蛋汤</t>
  </si>
  <si>
    <t>黄瓜20、鸡蛋20</t>
  </si>
  <si>
    <t>水果</t>
  </si>
  <si>
    <t>西瓜</t>
  </si>
  <si>
    <t>西瓜70</t>
  </si>
  <si>
    <t>午点</t>
  </si>
  <si>
    <t>豆沙包</t>
  </si>
  <si>
    <t>豆沙包70</t>
  </si>
  <si>
    <t>6月4日</t>
  </si>
  <si>
    <t>土豆烧牛肉</t>
  </si>
  <si>
    <t>牛肉40、土豆30</t>
  </si>
  <si>
    <t>胡萝卜炒花菜</t>
  </si>
  <si>
    <t>胡萝卜20、花菜50</t>
  </si>
  <si>
    <t>紫菜虾皮汤</t>
  </si>
  <si>
    <t>紫菜5、虾皮5</t>
  </si>
  <si>
    <t>哈密瓜</t>
  </si>
  <si>
    <t>哈密瓜70</t>
  </si>
  <si>
    <t>红汤面</t>
  </si>
  <si>
    <t>面50</t>
  </si>
  <si>
    <t>6月5日</t>
  </si>
  <si>
    <t>意大利肉酱面</t>
  </si>
  <si>
    <t>番茄20、牛肉末20、洋葱10、意大利面50、生花生米15</t>
  </si>
  <si>
    <t>冬瓜小排汤</t>
  </si>
  <si>
    <t>冬瓜25、小排15</t>
  </si>
  <si>
    <t>白玉瓜</t>
  </si>
  <si>
    <t>白玉瓜70</t>
  </si>
  <si>
    <t>鹌鹑蛋香干</t>
  </si>
  <si>
    <t>鹌鹑蛋30、香干20</t>
  </si>
  <si>
    <t>6月6日</t>
  </si>
  <si>
    <t>彩色虾仁</t>
  </si>
  <si>
    <t>黄瓜10、虾仁30、胡萝卜10、黑木耳10</t>
  </si>
  <si>
    <t>蚝油生菜</t>
  </si>
  <si>
    <t>生菜70</t>
  </si>
  <si>
    <t>菌菇肉丝汤</t>
  </si>
  <si>
    <t>秀珍菇15、肉丝10、蘑菇15</t>
  </si>
  <si>
    <t>香蕉</t>
  </si>
  <si>
    <t>香蕉70</t>
  </si>
  <si>
    <t>肉粽</t>
  </si>
  <si>
    <t>肉粽50</t>
  </si>
  <si>
    <t>合计</t>
  </si>
  <si>
    <t>备注：1.学龄前儿童平均每日需摄入能量1600-1800kcal，家长可根据午餐菜单，结合《中国居民膳食宝塔》，合理安排早餐与晚餐。    2.请各校根据菜谱中的主要食材，结合色、香、味合理搭配辅助食材。3.试行每周一次自主点心，学校结合实际安排。</t>
  </si>
  <si>
    <t>6月10日</t>
  </si>
  <si>
    <t>基围虾</t>
  </si>
  <si>
    <t>基围虾70</t>
  </si>
  <si>
    <t>花菜炒肉片</t>
  </si>
  <si>
    <t>花菜40、肉片30</t>
  </si>
  <si>
    <t>青菜蛋花汤</t>
  </si>
  <si>
    <t>青菜20、鸡蛋20</t>
  </si>
  <si>
    <t>烧麦</t>
  </si>
  <si>
    <t>烧麦70</t>
  </si>
  <si>
    <t>6月11日</t>
  </si>
  <si>
    <t>小米米饭</t>
  </si>
  <si>
    <t>稻米50、小米20</t>
  </si>
  <si>
    <t>肉糕炖蛋</t>
  </si>
  <si>
    <t>猪肉30、鸡蛋40</t>
  </si>
  <si>
    <t>番茄炒包菜</t>
  </si>
  <si>
    <t>番茄35、包菜35</t>
  </si>
  <si>
    <t>三丝汤</t>
  </si>
  <si>
    <t>胡萝卜10、土豆15、莴笋15</t>
  </si>
  <si>
    <t>番茄肉丝面夹板</t>
  </si>
  <si>
    <t>番茄15、肉丝10、面夹板20</t>
  </si>
  <si>
    <t>6月12日</t>
  </si>
  <si>
    <t>红烧鸡翅根</t>
  </si>
  <si>
    <t>鸡翅70</t>
  </si>
  <si>
    <t>青椒土豆丝</t>
  </si>
  <si>
    <t>青椒20、土豆50</t>
  </si>
  <si>
    <t>黄瓜小排汤</t>
  </si>
  <si>
    <t>黄瓜20、小排20</t>
  </si>
  <si>
    <t>小番茄</t>
  </si>
  <si>
    <t>小番茄70</t>
  </si>
  <si>
    <t>玉米棒</t>
  </si>
  <si>
    <t>玉米棒70</t>
  </si>
  <si>
    <t>6月13日</t>
  </si>
  <si>
    <t>花色饭</t>
  </si>
  <si>
    <t>稻米40、鸡丁10、胡萝卜5、青菜10、玉米5</t>
  </si>
  <si>
    <t>罗宋汤</t>
  </si>
  <si>
    <t>卷心菜5、土豆5、番茄5、牛肉10、洋葱5</t>
  </si>
  <si>
    <t>白粥</t>
  </si>
  <si>
    <t>大米10</t>
  </si>
  <si>
    <t>肉松</t>
  </si>
  <si>
    <t>肉松20</t>
  </si>
  <si>
    <t>6月14日</t>
  </si>
  <si>
    <t xml:space="preserve">早点 </t>
  </si>
  <si>
    <t>红烧狮子头</t>
  </si>
  <si>
    <t>猪肉70</t>
  </si>
  <si>
    <t>番茄炒蛋</t>
  </si>
  <si>
    <t>鸡蛋35、番茄35</t>
  </si>
  <si>
    <t>丝瓜百叶丝汤</t>
  </si>
  <si>
    <t>丝瓜20、百叶20</t>
  </si>
  <si>
    <t>美橙蛋糕</t>
  </si>
  <si>
    <t>蛋糕70</t>
  </si>
  <si>
    <t>6月17日</t>
  </si>
  <si>
    <t>番茄土豆炖牛腩</t>
  </si>
  <si>
    <t>土豆20、番茄20、牛腩30</t>
  </si>
  <si>
    <t>火龙果</t>
  </si>
  <si>
    <t>火龙果70</t>
  </si>
  <si>
    <t>发糕</t>
  </si>
  <si>
    <t>发糕70</t>
  </si>
  <si>
    <t>6月18日</t>
  </si>
  <si>
    <t>麦片米饭</t>
  </si>
  <si>
    <t>稻米50、燕麦片30</t>
  </si>
  <si>
    <t>清蒸鸦片鱼</t>
  </si>
  <si>
    <t>鸦片鱼70</t>
  </si>
  <si>
    <t>西芹百合</t>
  </si>
  <si>
    <t>西芹40、百合30</t>
  </si>
  <si>
    <t>青菜肉丝面</t>
  </si>
  <si>
    <t>青菜20、猪肉20、面30</t>
  </si>
  <si>
    <t>6月19日</t>
  </si>
  <si>
    <t>椒盐排条</t>
  </si>
  <si>
    <t>排条70</t>
  </si>
  <si>
    <t>红烧茄子</t>
  </si>
  <si>
    <t>茄子70</t>
  </si>
  <si>
    <t>蒸南瓜</t>
  </si>
  <si>
    <t>南瓜200</t>
  </si>
  <si>
    <t>6月20日</t>
  </si>
  <si>
    <t>菜肉馄饨</t>
  </si>
  <si>
    <t>青菜50、猪肉50、馄饨皮子</t>
  </si>
  <si>
    <t>松子黑米粥</t>
  </si>
  <si>
    <t>松子5、黑米10、糯米15</t>
  </si>
  <si>
    <t>6月21日</t>
  </si>
  <si>
    <t>丝瓜炒黑木耳</t>
  </si>
  <si>
    <t>丝瓜60、木耳10</t>
  </si>
  <si>
    <t>菌菇肉丝豆腐汤</t>
  </si>
  <si>
    <t>秀珍菇10、猪肉10、豆腐20</t>
  </si>
  <si>
    <t>肉松面包</t>
  </si>
  <si>
    <t>肉松面包70</t>
  </si>
  <si>
    <t>6月24日</t>
  </si>
  <si>
    <t>炒蓬蒿</t>
  </si>
  <si>
    <t>蓬蒿70</t>
  </si>
  <si>
    <t>蔓越莓蛋糕</t>
  </si>
  <si>
    <t>蔓越莓蛋糕35</t>
  </si>
  <si>
    <t>奶粉</t>
  </si>
  <si>
    <t>午餐</t>
  </si>
  <si>
    <t>蛋饺</t>
  </si>
  <si>
    <t>鸡蛋50、瘦猪肉20</t>
  </si>
  <si>
    <t>海带萝卜汤</t>
  </si>
  <si>
    <t>白萝卜20、海带10</t>
  </si>
  <si>
    <t>豆沙小球</t>
  </si>
  <si>
    <t>豆沙小球70</t>
  </si>
  <si>
    <t>麦片饭</t>
  </si>
  <si>
    <t>五香鱼丸</t>
  </si>
  <si>
    <t>鱼丸70</t>
  </si>
  <si>
    <t>花菜胡萝卜肉丁</t>
  </si>
  <si>
    <t>西兰花30、胡萝卜15、猪肉35</t>
  </si>
  <si>
    <t>金针菇肉丝汤</t>
  </si>
  <si>
    <t>金针菇15、肉丝15</t>
  </si>
  <si>
    <t>苹果</t>
  </si>
  <si>
    <t>苹果70</t>
  </si>
  <si>
    <t>南瓜粥</t>
  </si>
  <si>
    <t>南瓜10、糯米10</t>
  </si>
  <si>
    <t>鸦片鱼</t>
  </si>
  <si>
    <t>炒菠菜</t>
  </si>
  <si>
    <t>菠菜70</t>
  </si>
  <si>
    <t>番茄蛋汤</t>
  </si>
  <si>
    <t>番茄15、鸡蛋15</t>
  </si>
  <si>
    <t>桔子</t>
  </si>
  <si>
    <t>桔子70</t>
  </si>
  <si>
    <t>切片面包</t>
  </si>
  <si>
    <t>切片面包70</t>
  </si>
  <si>
    <t>糖醋小肉</t>
  </si>
  <si>
    <t>瘦猪肉70</t>
  </si>
  <si>
    <t>香菇青菜</t>
  </si>
  <si>
    <t>青菜60、香菇10</t>
  </si>
  <si>
    <t>番茄土豆汤</t>
  </si>
  <si>
    <t>番茄20、土豆15</t>
  </si>
  <si>
    <t>山芋汤</t>
  </si>
  <si>
    <t>山芋70</t>
  </si>
  <si>
    <t>扬州炒饭</t>
  </si>
  <si>
    <t>稻米40、肉末20、虾仁20、胡萝卜10、鸡蛋15、玉米粒10、青豆10</t>
  </si>
  <si>
    <t>萝卜鸡块汤</t>
  </si>
  <si>
    <t>萝卜15、鸡块15</t>
  </si>
  <si>
    <t>奶黄包</t>
  </si>
  <si>
    <t>奶黄包70</t>
  </si>
  <si>
    <t>清蒸肉糕</t>
  </si>
  <si>
    <t>大葱炒猪肝</t>
  </si>
  <si>
    <t>大葱10、猪肝50、胡萝卜10</t>
  </si>
  <si>
    <t>紫菜豆腐汤</t>
  </si>
  <si>
    <t>紫菜3、豆腐20</t>
  </si>
  <si>
    <t>热狗面包</t>
  </si>
  <si>
    <t>热狗面包70</t>
  </si>
  <si>
    <t>沙司翅根</t>
  </si>
  <si>
    <t>鸡翅根70</t>
  </si>
  <si>
    <t>粉蒸鸡翅</t>
  </si>
  <si>
    <t>西兰花木耳</t>
  </si>
  <si>
    <t>西兰花50、木耳10</t>
  </si>
  <si>
    <t>青菜15、鸡蛋15</t>
  </si>
  <si>
    <t>酒酿圆子</t>
  </si>
  <si>
    <t>酒酿25、小汤圆25</t>
  </si>
  <si>
    <t>素鸡烧肉</t>
  </si>
  <si>
    <t>素鸡30、猪肉40</t>
  </si>
  <si>
    <t>胡萝卜炒包菜</t>
  </si>
  <si>
    <t>胡萝卜30、包菜40</t>
  </si>
  <si>
    <t>白菜粉丝汤</t>
  </si>
  <si>
    <t>白菜15、粉丝15</t>
  </si>
  <si>
    <t>梨</t>
  </si>
  <si>
    <t>梨70</t>
  </si>
  <si>
    <t>蒸紫薯</t>
  </si>
  <si>
    <t>紫薯70</t>
  </si>
  <si>
    <t>青椒绿豆芽</t>
  </si>
  <si>
    <t>青椒10、绿豆芽60</t>
  </si>
  <si>
    <t>卷心菜5、土豆5、番茄5、牛肉5、洋葱5</t>
  </si>
  <si>
    <t>鸭腿面</t>
  </si>
  <si>
    <t>鸭腿70、面条30、青菜10</t>
  </si>
  <si>
    <t>萝卜咸肉汤</t>
  </si>
  <si>
    <t>白萝卜15、咸肉15</t>
  </si>
  <si>
    <t>小贝糕</t>
  </si>
  <si>
    <t>小贝糕70</t>
  </si>
  <si>
    <t>鳝筒烧肉</t>
  </si>
  <si>
    <t>黄鳝35、肋条肉35</t>
  </si>
  <si>
    <t>炒胡萝卜丝</t>
  </si>
  <si>
    <t>胡萝卜丝</t>
  </si>
  <si>
    <t>鸡杂粉丝汤</t>
  </si>
  <si>
    <t>鸡胗10、鸡肝10、粉丝10</t>
  </si>
  <si>
    <t>原味蛋糕</t>
  </si>
  <si>
    <t>山药玉米小排汤</t>
  </si>
  <si>
    <t>水果玉米10、小排15、山药10</t>
  </si>
  <si>
    <t>五香牛肉丝</t>
  </si>
  <si>
    <t>牛肉70</t>
  </si>
  <si>
    <t>茭白香干</t>
  </si>
  <si>
    <t>茭白50、香干20</t>
  </si>
  <si>
    <t>菠菜蛋花汤</t>
  </si>
  <si>
    <t>菠菜15、鸡蛋15</t>
  </si>
  <si>
    <t>刀切馒头</t>
  </si>
  <si>
    <t>刀切馒头70</t>
  </si>
  <si>
    <t>小米饭</t>
  </si>
  <si>
    <t>虾仁炖蛋</t>
  </si>
  <si>
    <t>虾仁35、鸡蛋35</t>
  </si>
  <si>
    <t>醋溜西葫芦</t>
  </si>
  <si>
    <t>西葫芦70</t>
  </si>
  <si>
    <t>平菇豆腐肉丝汤</t>
  </si>
  <si>
    <t>平菇10、豆腐10、猪肉10</t>
  </si>
  <si>
    <t>赤豆血糯粥</t>
  </si>
  <si>
    <t>血糯20、赤豆10</t>
  </si>
  <si>
    <t>莴笋炒木耳</t>
  </si>
  <si>
    <t>莴苣50、木耳20</t>
  </si>
  <si>
    <t>萝卜虾米汤</t>
  </si>
  <si>
    <t>白萝卜15、虾米5</t>
  </si>
  <si>
    <t>豆沙面包</t>
  </si>
  <si>
    <t>豆沙面包70</t>
  </si>
  <si>
    <t>山药小排汤</t>
  </si>
  <si>
    <t>山药15、猪小排15</t>
  </si>
  <si>
    <t>芝麻汤圆</t>
  </si>
  <si>
    <t>芝麻汤圆50</t>
  </si>
  <si>
    <t>五香鹌鹑蛋</t>
  </si>
  <si>
    <t>鹌鹑蛋55、木耳15</t>
  </si>
  <si>
    <t>上汤娃娃菜</t>
  </si>
  <si>
    <t>娃娃菜50、小虾仁20</t>
  </si>
  <si>
    <t>青菜猪肝汤</t>
  </si>
  <si>
    <t>青菜20、猪肝10</t>
  </si>
  <si>
    <t>西兰花胡萝卜</t>
  </si>
  <si>
    <t>西兰花50、胡萝卜20</t>
  </si>
  <si>
    <t>黄瓜虾皮汤</t>
  </si>
  <si>
    <t>黄瓜15、虾皮3</t>
  </si>
  <si>
    <t>香干</t>
  </si>
  <si>
    <t>香干25</t>
  </si>
  <si>
    <t>沙司翅中</t>
  </si>
  <si>
    <t>翅中70</t>
  </si>
  <si>
    <t>青椒胡萝卜丝</t>
  </si>
  <si>
    <t>青椒20、胡萝卜50</t>
  </si>
  <si>
    <t>荠菜豆腐肉末汤</t>
  </si>
  <si>
    <t>荠菜10、豆腐10、猪肉10</t>
  </si>
  <si>
    <t>肉糕蒸蛋</t>
  </si>
  <si>
    <t>猪肉40、鸡蛋30</t>
  </si>
  <si>
    <t>白菜油片汤</t>
  </si>
  <si>
    <t>白菜15、油片15</t>
  </si>
  <si>
    <t>枣泥包</t>
  </si>
  <si>
    <t>枣泥包70</t>
  </si>
  <si>
    <t>番茄鸡蛋面</t>
  </si>
  <si>
    <t>番茄30、鸡蛋20、面条20</t>
  </si>
  <si>
    <t>大米小米饭</t>
  </si>
  <si>
    <t>西芹炒香干</t>
  </si>
  <si>
    <t>西芹50、香干20</t>
  </si>
  <si>
    <t>紫菜5、虾皮3</t>
  </si>
  <si>
    <t>豆沙蛋糕</t>
  </si>
  <si>
    <t>豆沙蛋糕70</t>
  </si>
  <si>
    <t>红烧鸡块</t>
  </si>
  <si>
    <t>鸡块50、土豆20</t>
  </si>
  <si>
    <t>糖醋包菜</t>
  </si>
  <si>
    <t>包菜50</t>
  </si>
  <si>
    <t>冬笋肉丝汤</t>
  </si>
  <si>
    <t>冬笋15、猪肉10</t>
  </si>
  <si>
    <t>洋葱鳝丝面</t>
  </si>
  <si>
    <t>面条40、洋葱10、黄鳝30</t>
  </si>
  <si>
    <t>萝卜小排汤</t>
  </si>
  <si>
    <t>萝卜20、小排15</t>
  </si>
  <si>
    <t>肉馒头</t>
  </si>
  <si>
    <t>肉馒头70</t>
  </si>
  <si>
    <t>山芋红烧肉</t>
  </si>
  <si>
    <t>猪肉45、山芋25</t>
  </si>
  <si>
    <t>耗油菠菜</t>
  </si>
  <si>
    <t>赤豆粥</t>
  </si>
  <si>
    <t>糯米10、红赤豆10</t>
  </si>
  <si>
    <t>大米麦片饭</t>
  </si>
  <si>
    <t>炒三鲜</t>
  </si>
  <si>
    <t>莲藕40、猪肉15、青椒15</t>
  </si>
  <si>
    <t>青菜香菇</t>
  </si>
  <si>
    <t>海带金针菇胡萝卜肉丝汤</t>
  </si>
  <si>
    <t>海带10、金针菇10、猪肉5、胡萝卜10</t>
  </si>
  <si>
    <t>蘑菇肉片</t>
  </si>
  <si>
    <t>肉片35、蘑菇35</t>
  </si>
  <si>
    <t>胡萝卜10、土豆10、苣笋10</t>
  </si>
  <si>
    <t>胡萝卜炒黄豆芽</t>
  </si>
  <si>
    <t>胡萝卜10、黄豆芽50</t>
  </si>
  <si>
    <t>茭白蛋衣汤</t>
  </si>
  <si>
    <t>茭白15、鸡蛋15</t>
  </si>
  <si>
    <t>炸鸡根</t>
  </si>
  <si>
    <t>秀珍菇10、猪肉5、内酯豆腐10</t>
  </si>
  <si>
    <t>炒青菜</t>
  </si>
  <si>
    <t>青菜70</t>
  </si>
  <si>
    <t>苣笋蛋花汤</t>
  </si>
  <si>
    <t>苣笋10、鸡蛋10</t>
  </si>
  <si>
    <t>宫爆牛肉</t>
  </si>
  <si>
    <t>牛肉40、花生仁20、胡萝卜10</t>
  </si>
  <si>
    <t>肉片炒西兰花</t>
  </si>
  <si>
    <t>西兰花40、胡萝卜15、猪肉15</t>
  </si>
  <si>
    <t>紫菜汤</t>
  </si>
  <si>
    <t>紫菜10、鸡蛋5</t>
  </si>
  <si>
    <t>土豆丝炒青椒</t>
  </si>
  <si>
    <t>土豆丝50、青椒20</t>
  </si>
  <si>
    <t>西兰花炒胡萝卜</t>
  </si>
  <si>
    <t>西兰花30、胡萝卜30、黑木耳10</t>
  </si>
  <si>
    <t>黄瓜鸡蛋汤</t>
  </si>
  <si>
    <t>黄瓜15、鸡蛋15</t>
  </si>
  <si>
    <t>八宝粥</t>
  </si>
  <si>
    <t>红豆10、薏米10、糯米10、血糯米10、莲心10、红枣10</t>
  </si>
  <si>
    <t>红烧焖肉面</t>
  </si>
  <si>
    <t>焖肉30、面40</t>
  </si>
  <si>
    <t>玉米小排汤</t>
  </si>
  <si>
    <t>玉米20、小排20</t>
  </si>
  <si>
    <t>白切馒头</t>
  </si>
  <si>
    <t>白切馒头70</t>
  </si>
  <si>
    <t>青菜豆腐汤</t>
  </si>
  <si>
    <t>青菜10、豆腐10</t>
  </si>
  <si>
    <t>燕麦饭</t>
  </si>
  <si>
    <t>洋葱炒鳝背</t>
  </si>
  <si>
    <t>黄鳝40、洋葱15、胡萝卜15</t>
  </si>
  <si>
    <t>蒸山芋</t>
  </si>
  <si>
    <t>椰丝面包</t>
  </si>
  <si>
    <t>椰丝面包70</t>
  </si>
  <si>
    <t>银鱼炒蛋</t>
  </si>
  <si>
    <t>银鱼30、鸡蛋40</t>
  </si>
  <si>
    <t>红烧萝卜</t>
  </si>
  <si>
    <t>白萝卜60、猪肉10</t>
  </si>
  <si>
    <t>青菜菌菇汤</t>
  </si>
  <si>
    <t>青菜10、蘑菇10、草菇10</t>
  </si>
  <si>
    <t>咸肉菜饭</t>
  </si>
  <si>
    <t>大米50、咸肉10、青菜10</t>
  </si>
  <si>
    <t>小排萝卜汤</t>
  </si>
  <si>
    <t>小排、白萝卜</t>
  </si>
  <si>
    <t>红烧鸡腿</t>
  </si>
  <si>
    <t>鸡腿70</t>
  </si>
  <si>
    <t>豆腐烧黑木耳</t>
  </si>
  <si>
    <t>豆腐55、黑木耳15</t>
  </si>
  <si>
    <t>青椒炒胡萝卜</t>
  </si>
  <si>
    <t>青椒35、胡萝卜35</t>
  </si>
  <si>
    <t>番茄金针菇豆腐汤</t>
  </si>
  <si>
    <t>番茄20、金针菇5、豆腐10</t>
  </si>
  <si>
    <t>粉蒸小肉</t>
  </si>
  <si>
    <t>香菇炒青菜</t>
  </si>
  <si>
    <t>香菇5、青菜65</t>
  </si>
  <si>
    <t>黄瓜虾皮豆腐汤</t>
  </si>
  <si>
    <t>黄瓜10、虾皮3、鸡蛋10</t>
  </si>
  <si>
    <t>蛋挞</t>
  </si>
  <si>
    <t>蛋挞70</t>
  </si>
  <si>
    <t>虾仁炒蛋块</t>
  </si>
  <si>
    <t>青椒10、胡萝卜10、虾仁20、鸡蛋30</t>
  </si>
  <si>
    <t>韭菜炒香干</t>
  </si>
  <si>
    <t>香干35、韭菜35</t>
  </si>
  <si>
    <t>双菇肉丝汤</t>
  </si>
  <si>
    <t>平菇5、秀珍菇5、肉丝10</t>
  </si>
  <si>
    <t>小米薏仁粥</t>
  </si>
  <si>
    <t>小米5、薏苡仁5</t>
  </si>
  <si>
    <t>红烧小肉青菜面</t>
  </si>
  <si>
    <t>猪肉30、青菜15、面40</t>
  </si>
  <si>
    <t>春笋木耳炒莴苣</t>
  </si>
  <si>
    <t>春笋30、莴笋30、木耳10</t>
  </si>
  <si>
    <t>青团子</t>
  </si>
  <si>
    <t>青团子70</t>
  </si>
  <si>
    <t>葱炒西兰花</t>
  </si>
  <si>
    <t>西兰花70</t>
  </si>
  <si>
    <t>番茄土豆小排汤</t>
  </si>
  <si>
    <t>番茄20、土豆10、肋条肉10</t>
  </si>
  <si>
    <t>小青菜蛋汤</t>
  </si>
  <si>
    <t>青菜10、鸡蛋10</t>
  </si>
  <si>
    <t>三丁包</t>
  </si>
  <si>
    <t>三丁包70</t>
  </si>
  <si>
    <t>莲藕薏米仔排汤</t>
  </si>
  <si>
    <t>莲藕10、薏米5、小排10</t>
  </si>
  <si>
    <t>青椒黑木耳炒胡萝卜</t>
  </si>
  <si>
    <t>青椒30、胡萝卜40、木耳10</t>
  </si>
  <si>
    <t>紫菜虾米汤</t>
  </si>
  <si>
    <t>紫菜1、虾皮3</t>
  </si>
  <si>
    <t>白菜肉丝年糕汤</t>
  </si>
  <si>
    <t>白菜10、猪肉10、年糕50</t>
  </si>
  <si>
    <t>三色虾仁</t>
  </si>
  <si>
    <t>青豆15、玉米粒15、虾仁40</t>
  </si>
  <si>
    <t>青椒炒绿豆芽</t>
  </si>
  <si>
    <t>绿豆芽50、青椒20</t>
  </si>
  <si>
    <t>海带小排汤</t>
  </si>
  <si>
    <t>海带10、猪肉20</t>
  </si>
  <si>
    <t>白菜油片开洋汤</t>
  </si>
  <si>
    <t>白菜10、油片10、开洋3</t>
  </si>
  <si>
    <t>小墨西哥</t>
  </si>
  <si>
    <t>小墨西哥50</t>
  </si>
  <si>
    <t>炒虾仁</t>
  </si>
  <si>
    <t>虾仁40、胡萝卜15、青椒15</t>
  </si>
  <si>
    <t>黑木耳烧豆腐</t>
  </si>
  <si>
    <t>黑木耳10、豆腐50</t>
  </si>
  <si>
    <t>小青菜蛋花汤</t>
  </si>
  <si>
    <t>青菜10、鸡蛋15</t>
  </si>
  <si>
    <t xml:space="preserve">菜粥 </t>
  </si>
  <si>
    <t>稻米5、青菜10</t>
  </si>
  <si>
    <t>鸡蛋35,番茄35</t>
  </si>
  <si>
    <t>红枣松糕</t>
  </si>
  <si>
    <t>红枣松糕50</t>
  </si>
  <si>
    <t>红烧牛肉</t>
  </si>
  <si>
    <t>牛肉30、土豆40</t>
  </si>
  <si>
    <t>蘑菇炒西兰花</t>
  </si>
  <si>
    <t>西兰花30、蘑菇30、胡萝卜10</t>
  </si>
  <si>
    <t>紫菜虾皮蛋花汤</t>
  </si>
  <si>
    <t>紫菜1、虾皮3、鸡蛋10</t>
  </si>
  <si>
    <t>炒苋菜</t>
  </si>
  <si>
    <t>苋菜70</t>
  </si>
  <si>
    <t>青椒丝炒绿豆芽</t>
  </si>
  <si>
    <t>红烧翅根</t>
  </si>
  <si>
    <t>翅根70</t>
  </si>
  <si>
    <t>金针菇豆腐肉丝汤</t>
  </si>
  <si>
    <t>金针菇5、豆腐10、肉丝10</t>
  </si>
  <si>
    <t>赤豆薏米芸豆粥</t>
  </si>
  <si>
    <t>赤豆10、薏米10、芸豆10</t>
  </si>
  <si>
    <t>意大利肉酱通心粉</t>
  </si>
  <si>
    <t>意大利通心粉50、猪肉10、胡萝卜5、香菇5、豆干5、土豆5</t>
  </si>
  <si>
    <t>西兰花炒肉片</t>
  </si>
  <si>
    <t>西兰花40、肉片30</t>
  </si>
  <si>
    <t>番茄蘑菇蛋花汤</t>
  </si>
  <si>
    <t>番茄10、蘑菇5、鸡蛋10</t>
  </si>
  <si>
    <t>芝麻包</t>
  </si>
  <si>
    <t>芝麻包70</t>
  </si>
  <si>
    <t>蚝油基围虾</t>
  </si>
  <si>
    <t>基围虾50</t>
  </si>
  <si>
    <t>上汤菠菜</t>
  </si>
  <si>
    <t>双菇木耳豆腐汤</t>
  </si>
  <si>
    <t>香菇5、秀珍菇5、黑木耳5、豆腐10</t>
  </si>
  <si>
    <t>粉蒸肉</t>
  </si>
  <si>
    <t>黄瓜炒虾米</t>
  </si>
  <si>
    <t>黄瓜50、虾米3</t>
  </si>
  <si>
    <t>菠菜鸭血粉丝汤</t>
  </si>
  <si>
    <t>鸭血10、粉丝5、菠菜5</t>
  </si>
  <si>
    <t>黄鳝烧肉</t>
  </si>
  <si>
    <t>青椒炒黄豆芽</t>
  </si>
  <si>
    <t>黄豆芽50、青椒20</t>
  </si>
  <si>
    <t>番茄金针菇肉丝汤</t>
  </si>
  <si>
    <t>金针菇5、番茄15、肉丝10</t>
  </si>
  <si>
    <t>红烧大虾</t>
  </si>
  <si>
    <t>对虾50</t>
  </si>
  <si>
    <t>西兰花炒蘑菇</t>
  </si>
  <si>
    <t>笋丝肉丝豆腐汤</t>
  </si>
  <si>
    <t>竹笋10、肉丝10、豆腐10</t>
  </si>
  <si>
    <t>绿豆百合粥</t>
  </si>
  <si>
    <t>绿豆30、百合15</t>
  </si>
  <si>
    <t>茄汁肉片</t>
  </si>
  <si>
    <t>肉片70</t>
  </si>
  <si>
    <t>咖喱土豆片</t>
  </si>
  <si>
    <t>土豆70</t>
  </si>
  <si>
    <t>膳筒烧肉</t>
  </si>
  <si>
    <t>番茄鸡蛋汤</t>
  </si>
  <si>
    <t>杏仁酥</t>
  </si>
  <si>
    <t>杏仁酥50</t>
  </si>
  <si>
    <t>绿豆粥</t>
  </si>
  <si>
    <t>绿豆20、糯米10</t>
  </si>
  <si>
    <t>炒包菜</t>
  </si>
  <si>
    <t>包菜70</t>
  </si>
  <si>
    <t>茭白肉丝汤</t>
  </si>
  <si>
    <t>茭白15、肉丝10</t>
  </si>
  <si>
    <t>小笼包</t>
  </si>
  <si>
    <t>小笼包70</t>
  </si>
  <si>
    <t>佛手瓜黑木耳</t>
  </si>
  <si>
    <t>佛手瓜40、胡萝卜20、黑木耳10</t>
  </si>
  <si>
    <t>土豆牛肉</t>
  </si>
  <si>
    <t>青椒炒花菜</t>
  </si>
  <si>
    <t>青椒10、花菜60</t>
  </si>
  <si>
    <t>蛋块炒虾仁</t>
  </si>
  <si>
    <t>虾仁30、鸡蛋30、胡萝卜10</t>
  </si>
  <si>
    <t>香干炒西芹</t>
  </si>
  <si>
    <t>香干20、西芹50</t>
  </si>
  <si>
    <t>蒸饺</t>
  </si>
  <si>
    <t>蒸饺70</t>
  </si>
  <si>
    <t>海带肉丝汤</t>
  </si>
  <si>
    <t>海带10、肉丝10</t>
  </si>
  <si>
    <t>糯米藕</t>
  </si>
  <si>
    <t>莲藕60、糯米10</t>
  </si>
  <si>
    <t>黄瓜肉圆</t>
  </si>
  <si>
    <t>黄瓜30、肉末40</t>
  </si>
  <si>
    <t>冬瓜虾皮汤</t>
  </si>
  <si>
    <t>冬瓜15、虾皮3</t>
  </si>
  <si>
    <t>肉包子</t>
  </si>
  <si>
    <t>肉包子70</t>
  </si>
  <si>
    <t>肉末茄子</t>
  </si>
  <si>
    <t>茄子35、肉糜35</t>
  </si>
  <si>
    <t>红烧排条</t>
  </si>
  <si>
    <t>香油生菜</t>
  </si>
  <si>
    <t>莲心红枣粥</t>
  </si>
  <si>
    <t>粳米10、莲心5、红枣10</t>
  </si>
  <si>
    <t>肉酱拌面</t>
  </si>
  <si>
    <t>挂面50、猪肉20、胡萝卜15、香菇10、黄瓜15</t>
  </si>
  <si>
    <t>开心果</t>
  </si>
  <si>
    <t>开心果20</t>
  </si>
  <si>
    <t>茄汁土豆肉片</t>
  </si>
  <si>
    <t>肉片35、土豆35</t>
  </si>
  <si>
    <t>番茄蛋花汤</t>
  </si>
  <si>
    <t>椒盐基围虾</t>
  </si>
  <si>
    <t>豆瓣肉丝汤</t>
  </si>
  <si>
    <t>豆瓣15、肉丝10</t>
  </si>
  <si>
    <t>干煸包菜</t>
  </si>
  <si>
    <t>包菜55、熏肉15</t>
  </si>
  <si>
    <t>黄瓜虾米汤</t>
  </si>
  <si>
    <t>黄瓜10、虾米3</t>
  </si>
  <si>
    <t>红烧小肉</t>
  </si>
  <si>
    <t>猪肉35、土豆35</t>
  </si>
  <si>
    <t>耗油生菜</t>
  </si>
  <si>
    <t>洋葱炒鳝丝</t>
  </si>
  <si>
    <t>洋葱20、鳝丝50</t>
  </si>
  <si>
    <t>青菜蛋皮汤</t>
  </si>
  <si>
    <t>馄饨</t>
  </si>
  <si>
    <t>皮子、猪肉50、胡萝卜20、香菇10、黑木耳10</t>
  </si>
  <si>
    <t>紫菜虾皮蛋衣汤</t>
  </si>
  <si>
    <t>紫菜3、虾皮3、鸡蛋10</t>
  </si>
  <si>
    <t>香蕉干</t>
  </si>
  <si>
    <t>香蕉干20</t>
  </si>
  <si>
    <t>炒蚕豆</t>
  </si>
  <si>
    <t>蚕豆70</t>
  </si>
  <si>
    <t>豌豆炒鸡丁</t>
  </si>
  <si>
    <t>豌豆20、鸡胸肉30 、黑木耳10、胡萝卜10</t>
  </si>
  <si>
    <t>冬瓜扁尖汤</t>
  </si>
  <si>
    <t>冬瓜15、扁尖10</t>
  </si>
  <si>
    <t>大包子</t>
  </si>
  <si>
    <t>大包子70</t>
  </si>
  <si>
    <t>大米燕麦饭</t>
  </si>
  <si>
    <t>稻米50、燕麦片20</t>
  </si>
  <si>
    <t>茭白炒河虾</t>
  </si>
  <si>
    <t>茭白40、罗沼虾30</t>
  </si>
  <si>
    <t>冬瓜肉丝汤</t>
  </si>
  <si>
    <t>冬瓜15、肉丝10</t>
  </si>
  <si>
    <t>红烧双菇肉片面</t>
  </si>
  <si>
    <t>面40、肉片30、香菇10、草菇10</t>
  </si>
  <si>
    <t>黄瓜10、小排20</t>
  </si>
  <si>
    <t>红豆吐司</t>
  </si>
  <si>
    <t>红豆吐司70</t>
  </si>
  <si>
    <t>香酥鸦片鱼</t>
  </si>
  <si>
    <t>青菜肉丝汤</t>
  </si>
  <si>
    <t>青菜15、肉丝10</t>
  </si>
  <si>
    <t>酸溜刀削面</t>
  </si>
  <si>
    <t>刀削面40、番茄30、鸡蛋15</t>
  </si>
  <si>
    <t>糖醋小排</t>
  </si>
  <si>
    <t>仔排70</t>
  </si>
  <si>
    <t>西芹炒豆腐干</t>
  </si>
  <si>
    <t>西芹50、豆腐干30</t>
  </si>
  <si>
    <t>鱼香肉丝</t>
  </si>
  <si>
    <t>瘦猪肉40、胡萝卜25、黑木耳10、青椒5</t>
  </si>
  <si>
    <t>萝卜海带小排汤</t>
  </si>
  <si>
    <t>小排15、白萝卜15、海带10</t>
  </si>
  <si>
    <t>毛毛虫面包</t>
  </si>
  <si>
    <t>面包50</t>
  </si>
  <si>
    <t xml:space="preserve">白粥 </t>
  </si>
  <si>
    <t>冬瓜海带肉末汤</t>
  </si>
  <si>
    <t>冬瓜15、肉末10、海带10</t>
  </si>
  <si>
    <t>葱炒鱿鱼</t>
  </si>
  <si>
    <t>鱿鱼60</t>
  </si>
  <si>
    <t>蒜蓉空心菜</t>
  </si>
  <si>
    <t>空心菜70</t>
  </si>
  <si>
    <t>抹茶蛋糕</t>
  </si>
  <si>
    <t>抹茶蛋糕70</t>
  </si>
  <si>
    <t>青菜豆腐肉丝汤</t>
  </si>
  <si>
    <t>青菜10、豆腐10、肉丝10</t>
  </si>
  <si>
    <t>芹菜炒干丝</t>
  </si>
  <si>
    <t>芹菜50、豆腐干30</t>
  </si>
  <si>
    <t>青菜肉馅馄饨</t>
  </si>
  <si>
    <t>盐水河虾</t>
  </si>
  <si>
    <t>罗沼虾70</t>
  </si>
  <si>
    <t>胡萝卜炒西兰花</t>
  </si>
  <si>
    <t>西兰花40、胡萝卜30</t>
  </si>
  <si>
    <t>平菇10、肉丝10、蘑菇10</t>
  </si>
  <si>
    <t>银耳红枣粥</t>
  </si>
  <si>
    <t>银耳10、红枣10</t>
  </si>
  <si>
    <t>黄金糕</t>
  </si>
  <si>
    <t>黄金糕70</t>
  </si>
  <si>
    <t>宫爆鸡丁</t>
  </si>
  <si>
    <t>鸡丁40、花生20、胡萝卜10、茭白10</t>
  </si>
  <si>
    <t>生炒黄瓜</t>
  </si>
  <si>
    <t>黄瓜70</t>
  </si>
  <si>
    <t>蛤蜊炖蛋</t>
  </si>
  <si>
    <t>蛤蜊40、鸡蛋30</t>
  </si>
  <si>
    <t>肉末豆腐</t>
  </si>
  <si>
    <t>豆腐50、猪肉20</t>
  </si>
  <si>
    <t>茭白胡萝卜肉丝汤</t>
  </si>
  <si>
    <t>茭白10、胡萝卜10、肉丝10</t>
  </si>
  <si>
    <t>绿豆汤</t>
  </si>
  <si>
    <t>绿豆25</t>
  </si>
  <si>
    <t>意大利通心粉</t>
  </si>
  <si>
    <t>青菜蛋依汤</t>
  </si>
  <si>
    <t>青椒黑木耳炒蛋块</t>
  </si>
  <si>
    <t>鸡蛋40、青椒20、黑木耳10</t>
  </si>
  <si>
    <t>冬瓜扁尖虾米汤</t>
  </si>
  <si>
    <t>冬瓜25、扁尖5、虾米3</t>
  </si>
  <si>
    <t>沙司鸡翅中</t>
  </si>
  <si>
    <t>炒空心菜</t>
  </si>
  <si>
    <t>番茄豆腐金针菇汤</t>
  </si>
  <si>
    <t>番茄20、金针菇10、豆腐10</t>
  </si>
  <si>
    <t>冬瓜海带小肉汤</t>
  </si>
  <si>
    <t>冬瓜25、海带10、猪肉10</t>
  </si>
  <si>
    <t>番茄粉皮筒骨汤</t>
  </si>
  <si>
    <t>番茄15、粉皮5、筒骨20</t>
  </si>
  <si>
    <t>月饼</t>
  </si>
  <si>
    <t>月饼50</t>
  </si>
  <si>
    <t xml:space="preserve">小米粥 </t>
  </si>
  <si>
    <t>小米10</t>
  </si>
  <si>
    <t>红烧牛肉青菜面</t>
  </si>
  <si>
    <t>面条50、牛肉30、青菜10</t>
  </si>
  <si>
    <t>黄瓜虾皮蛋汤</t>
  </si>
  <si>
    <t>桂花山芋汤</t>
  </si>
  <si>
    <t>西葫芦炒香干</t>
  </si>
  <si>
    <t>西葫芦50、豆干30</t>
  </si>
  <si>
    <t>冬瓜20、小排15</t>
  </si>
  <si>
    <t>香瓜</t>
  </si>
  <si>
    <t>香瓜70</t>
  </si>
  <si>
    <t>面包</t>
  </si>
  <si>
    <t>面包70</t>
  </si>
  <si>
    <t>虾仁炒蛋</t>
  </si>
  <si>
    <t>虾仁40、青豆10、鸡蛋20</t>
  </si>
  <si>
    <t>黄瓜木耳炒鸡丁</t>
  </si>
  <si>
    <t>黄瓜15、黑木耳5、鸡丁50</t>
  </si>
  <si>
    <t>青菜肉末粥</t>
  </si>
  <si>
    <t>稻米10、青菜10、猪肉10</t>
  </si>
  <si>
    <t>茭白炒毛豆子</t>
  </si>
  <si>
    <t>茭白30、毛豆30、豆干10</t>
  </si>
  <si>
    <t>馒头</t>
  </si>
  <si>
    <t>馒头70</t>
  </si>
  <si>
    <t>鸭血粉丝汤</t>
  </si>
  <si>
    <t>鸭血10、粉丝5</t>
  </si>
  <si>
    <t>桂花糖芋艿</t>
  </si>
  <si>
    <t>芋艿70</t>
  </si>
  <si>
    <t>山药仔排汤</t>
  </si>
  <si>
    <t>山药20、小排20</t>
  </si>
  <si>
    <t>娃娃菜肉丝年糕汤</t>
  </si>
  <si>
    <t>娃娃菜20、猪肉15、年糕40</t>
  </si>
  <si>
    <t>花生米</t>
  </si>
  <si>
    <t>花生米10</t>
  </si>
  <si>
    <t>黄瓜罗沼虾</t>
  </si>
  <si>
    <t>黄瓜40、罗沼虾30</t>
  </si>
  <si>
    <t>炒黄豆芽</t>
  </si>
  <si>
    <t>黄豆芽50</t>
  </si>
  <si>
    <t>小墨西哥面包</t>
  </si>
  <si>
    <t>西兰花炒黑木耳</t>
  </si>
  <si>
    <t>西兰花50、胡萝卜10、黑木耳10</t>
  </si>
  <si>
    <t>西红柿炒卷心菜</t>
  </si>
  <si>
    <t>西红柿35、卷心菜35</t>
  </si>
  <si>
    <t>红豆血糯红枣粥</t>
  </si>
  <si>
    <t>血糯米20、红赤豆10、红枣20</t>
  </si>
  <si>
    <t>茭白炒肉丝</t>
  </si>
  <si>
    <t>茭白40、肉丝30</t>
  </si>
  <si>
    <t>葡萄</t>
  </si>
  <si>
    <t>葡萄70</t>
  </si>
  <si>
    <t>虾仁黑木耳蛋块</t>
  </si>
  <si>
    <t>虾仁30、黑木耳5、鸡蛋35</t>
  </si>
  <si>
    <t>三色鸡丁</t>
  </si>
  <si>
    <t>鸡丁50、胡萝卜10、香菇10</t>
  </si>
  <si>
    <t>培根烩包菜</t>
  </si>
  <si>
    <t>培根40、包菜30</t>
  </si>
  <si>
    <t>肉馅包子</t>
  </si>
  <si>
    <t>肉馅包子70</t>
  </si>
  <si>
    <t>血糯粥</t>
  </si>
  <si>
    <t>血糯20、松子10</t>
  </si>
  <si>
    <t>葱卷</t>
  </si>
  <si>
    <t>葱卷70</t>
  </si>
  <si>
    <t>小青菜豆腐汤</t>
  </si>
  <si>
    <t>小青菜15、嫩豆腐15</t>
  </si>
  <si>
    <t>大米赤豆饭</t>
  </si>
  <si>
    <t>稻米50、红赤豆20</t>
  </si>
  <si>
    <t>炒小白菜</t>
  </si>
  <si>
    <t>小白菜70</t>
  </si>
  <si>
    <t>芋艿圆子汤</t>
  </si>
  <si>
    <t>芋艿30、小圆子40</t>
  </si>
  <si>
    <t>海鲜拌面</t>
  </si>
  <si>
    <t>挂面50、鱿鱼20、绿豆芽10、肉丝15、胡萝卜15</t>
  </si>
  <si>
    <t>生扁包菜</t>
  </si>
  <si>
    <t>海带冬瓜蛋丝汤</t>
  </si>
  <si>
    <t>冬瓜25、海带10、鸡蛋10</t>
  </si>
  <si>
    <t>小米粥</t>
  </si>
  <si>
    <t>黑木耳炒藕片</t>
  </si>
  <si>
    <t>黑木耳10、藕片60</t>
  </si>
  <si>
    <t>西芹干丝</t>
  </si>
  <si>
    <t>西芹40、香干30</t>
  </si>
  <si>
    <t>番茄金针菇汤</t>
  </si>
  <si>
    <t>番茄20、金针菇5</t>
  </si>
  <si>
    <t>山药粥</t>
  </si>
  <si>
    <t>山药20、糯米10、大米10、</t>
  </si>
  <si>
    <t>紫菜虾米蛋皮汤</t>
  </si>
  <si>
    <t>紫菜1，虾米3、鸡蛋15</t>
  </si>
  <si>
    <t>胡萝卜饭</t>
  </si>
  <si>
    <t>稻米70、胡萝卜15</t>
  </si>
  <si>
    <t>豆腐菌菇汤</t>
  </si>
  <si>
    <t>嫩豆腐10、秀珍菇10、平菇10、香菇10</t>
  </si>
  <si>
    <t>肉末炖蛋</t>
  </si>
  <si>
    <t>苣笋炒蘑菇</t>
  </si>
  <si>
    <t>莴笋40、蘑菇30</t>
  </si>
  <si>
    <t>芥菜肉末豆腐汤</t>
  </si>
  <si>
    <t>荠菜10、肉末10、豆腐10</t>
  </si>
  <si>
    <t>番茄豆腐汤</t>
  </si>
  <si>
    <t>番茄15、豆腐15</t>
  </si>
  <si>
    <t>山芋饭</t>
  </si>
  <si>
    <t>稻米70、山芋15</t>
  </si>
  <si>
    <t>香油菠菜</t>
  </si>
  <si>
    <t>蒸玉米棒</t>
  </si>
  <si>
    <t>玉米70</t>
  </si>
  <si>
    <t>土豆红烧肉</t>
  </si>
  <si>
    <t>猪肉45、土豆35</t>
  </si>
  <si>
    <t>香炸鸡根</t>
  </si>
  <si>
    <t>白菜肉丝</t>
  </si>
  <si>
    <t>白菜40、肉丝30</t>
  </si>
  <si>
    <t>萝卜骨头汤</t>
  </si>
  <si>
    <t>小排15、白萝卜15</t>
  </si>
  <si>
    <t>红豆糯米粥</t>
  </si>
  <si>
    <t>糯米15、红豆20</t>
  </si>
  <si>
    <t>肉末炒蛋</t>
  </si>
  <si>
    <t>肉末20、鸡蛋70</t>
  </si>
  <si>
    <t>红烧小肉面</t>
  </si>
  <si>
    <t>面40、胡萝卜20、豆腐干20、肉丁20</t>
  </si>
  <si>
    <t>荠菜粉皮鸡蛋汤</t>
  </si>
  <si>
    <t>荠菜10、粉皮10、鸡蛋10</t>
  </si>
  <si>
    <t>椒盐基尾虾</t>
  </si>
  <si>
    <t>青菜蘑菇肉丝汤</t>
  </si>
  <si>
    <t>青菜15、蘑菇10、肉丝10</t>
  </si>
  <si>
    <t>蒸毛芋</t>
  </si>
  <si>
    <t>毛芋70</t>
  </si>
  <si>
    <t>油片丝炒白菜</t>
  </si>
  <si>
    <t>白菜35、油片35</t>
  </si>
  <si>
    <t>青菜蛋花菌菇汤</t>
  </si>
  <si>
    <t>青菜15、蘑菇10、鸡蛋3</t>
  </si>
  <si>
    <t>花菜炒黑木耳</t>
  </si>
  <si>
    <t>木耳10、花菜60</t>
  </si>
  <si>
    <t>荠菜肉丝豆腐汤</t>
  </si>
  <si>
    <t>荠菜10、肉丝10、豆腐10</t>
  </si>
  <si>
    <t>橙子</t>
  </si>
  <si>
    <t>橙子70</t>
  </si>
  <si>
    <t>白菜烂面</t>
  </si>
  <si>
    <t>白菜30、面30</t>
  </si>
  <si>
    <t>白菜粉丝开洋汤</t>
  </si>
  <si>
    <t>白菜15、粉丝10、开洋3</t>
  </si>
  <si>
    <t>葱炒白萝卜</t>
  </si>
  <si>
    <t>白萝卜70</t>
  </si>
  <si>
    <t>蜜汁鸡翅中</t>
  </si>
  <si>
    <t>白菜肉丝汤</t>
  </si>
  <si>
    <t>白菜15、肉丝15</t>
  </si>
  <si>
    <t>黄糖馒头</t>
  </si>
  <si>
    <t>白菜炒肉丝</t>
  </si>
  <si>
    <t>山药草鸡汤</t>
  </si>
  <si>
    <t>山药15、鸡块15</t>
  </si>
  <si>
    <t>红豆切片面包</t>
  </si>
  <si>
    <t>红豆切片面包70</t>
  </si>
  <si>
    <t>红烧琵琶腿</t>
  </si>
  <si>
    <t>琵琶腿70</t>
  </si>
  <si>
    <t>培根炒包菜</t>
  </si>
  <si>
    <t>包菜55、培根15</t>
  </si>
  <si>
    <t>糖醋仔排</t>
  </si>
  <si>
    <t>小排70</t>
  </si>
  <si>
    <t>金针菇莴苣肉丝汤</t>
  </si>
  <si>
    <t>莴笋10、金针菇10、肉丝10</t>
  </si>
  <si>
    <t>胡萝卜炒佛手瓜</t>
  </si>
  <si>
    <t>佛手瓜35、胡萝卜35</t>
  </si>
  <si>
    <t>蜜汁鸡翅</t>
  </si>
  <si>
    <t>焖肉面</t>
  </si>
  <si>
    <t>青菜蘑菇蛋汤</t>
  </si>
  <si>
    <t>青菜10、鸡蛋10、蘑菇10</t>
  </si>
  <si>
    <t>酒酿小圆子</t>
  </si>
  <si>
    <t>银鱼黑木耳炒蛋</t>
  </si>
  <si>
    <t>银鱼30、鸡蛋35、黑木耳5</t>
  </si>
  <si>
    <t>菜面</t>
  </si>
  <si>
    <t>青菜20、面30</t>
  </si>
  <si>
    <t>糖醋小黄鱼</t>
  </si>
  <si>
    <t>小黄鱼70</t>
  </si>
  <si>
    <t>胡萝卜炒土豆丝</t>
  </si>
  <si>
    <t>胡萝卜35、土豆丝35</t>
  </si>
  <si>
    <t>荠菜豆腐汤</t>
  </si>
  <si>
    <t>荠菜15、豆腐15</t>
  </si>
  <si>
    <t>柚子</t>
  </si>
  <si>
    <t>柚子100</t>
  </si>
  <si>
    <t>五香牛肉</t>
  </si>
  <si>
    <t>青菜蘑菇汤</t>
  </si>
  <si>
    <t>青菜15、蘑菇15</t>
  </si>
  <si>
    <t>红糖包子</t>
  </si>
  <si>
    <t>红糖包子70</t>
  </si>
  <si>
    <t>面筋鸡汤</t>
  </si>
  <si>
    <t>面筋40、鸡块15</t>
  </si>
  <si>
    <t>冬枣</t>
  </si>
  <si>
    <t>冬枣30</t>
  </si>
  <si>
    <t>蒜蓉娃娃菜</t>
  </si>
  <si>
    <t>娃娃菜50</t>
  </si>
  <si>
    <t>荠菜菌菇汤</t>
  </si>
  <si>
    <t>荠菜10、蘑菇10、秀珍菇10</t>
  </si>
  <si>
    <t>红枣糕</t>
  </si>
  <si>
    <t>红枣糕70</t>
  </si>
  <si>
    <t>香菇菜肉馄饨</t>
  </si>
  <si>
    <t>青菜50、猪肉50、香菇10、馄饨皮子</t>
  </si>
  <si>
    <t>红豆粥</t>
  </si>
  <si>
    <t>糯米20、红赤豆10</t>
  </si>
  <si>
    <t>红烧爆鱼</t>
  </si>
  <si>
    <t>鱼块70</t>
  </si>
  <si>
    <t>胡萝卜莴苣杏鲍菇汤</t>
  </si>
  <si>
    <t>胡萝卜10、莴苣10、杏鲍菇10</t>
  </si>
  <si>
    <t>韭菜炒百叶丝</t>
  </si>
  <si>
    <t>香干35、百叶丝35</t>
  </si>
  <si>
    <t>炒西兰花</t>
  </si>
  <si>
    <t>汤圆</t>
  </si>
  <si>
    <t>汤圆70</t>
  </si>
  <si>
    <t>土豆烧肉</t>
  </si>
  <si>
    <t>猪肉40、土豆30</t>
  </si>
  <si>
    <t>紫菜蛋衣汤</t>
  </si>
  <si>
    <t>紫菜2、鸡蛋15</t>
  </si>
  <si>
    <t>青菜小肉刀削面</t>
  </si>
  <si>
    <t>面40、猪肉30、青菜20</t>
  </si>
  <si>
    <t>炒毛白菜</t>
  </si>
  <si>
    <t>苣笋胡萝卜肉丝汤</t>
  </si>
  <si>
    <t>莴苣10、胡萝卜10、肉丝10</t>
  </si>
  <si>
    <t>番茄鸡蛋年糕汤</t>
  </si>
  <si>
    <t>番茄25、鸡蛋20、年糕30</t>
  </si>
  <si>
    <t>蒸毛芋艿</t>
  </si>
  <si>
    <t>芋艿50</t>
  </si>
  <si>
    <t>青菜面</t>
  </si>
  <si>
    <t>红糖包</t>
  </si>
  <si>
    <t>红糖包70</t>
  </si>
  <si>
    <t>白菜油泡汤</t>
  </si>
  <si>
    <t>白菜10、油泡10</t>
  </si>
  <si>
    <t>香酥琵琶腿</t>
  </si>
  <si>
    <t>萝卜海带肉丝汤</t>
  </si>
  <si>
    <t>萝卜10、海带10、肉丝10</t>
  </si>
  <si>
    <t>三色虾仁（胡萝卜、莴苣、虾仁）</t>
  </si>
  <si>
    <t>胡萝卜15、莴笋20、虾仁35</t>
  </si>
  <si>
    <t>豆干鹌鹑蛋</t>
  </si>
  <si>
    <t>鹌鹑蛋70</t>
  </si>
  <si>
    <t>鸡毛菜肉丝汤</t>
  </si>
  <si>
    <t>刀切面包</t>
  </si>
  <si>
    <t>刀切面包70</t>
  </si>
  <si>
    <t>蘑菇肉末豆腐汤</t>
  </si>
  <si>
    <t>蘑菇10、青菜10、肉丝10</t>
  </si>
  <si>
    <t>干扁包菜</t>
  </si>
  <si>
    <t>荠菜粉皮汤</t>
  </si>
  <si>
    <t>荠菜15、粉皮15</t>
  </si>
  <si>
    <t>菠菜</t>
  </si>
  <si>
    <t>平菇豆腐汤</t>
  </si>
  <si>
    <t>平菇15、豆腐15</t>
  </si>
  <si>
    <t>饺子</t>
  </si>
  <si>
    <t>白菜60、猪肉40、饺子皮10张</t>
  </si>
  <si>
    <t>紫菜虾皮蛋依汤</t>
  </si>
  <si>
    <t>白菜炒油片</t>
  </si>
  <si>
    <t>面筋炖鸡汤</t>
  </si>
  <si>
    <t>面筋20、鸡块15</t>
  </si>
  <si>
    <t>清蒸肉末</t>
  </si>
  <si>
    <t>肉末70</t>
  </si>
  <si>
    <t>冬笋鲜菇汤</t>
  </si>
  <si>
    <t>冬笋10、香菇10</t>
  </si>
  <si>
    <t>油炸鸦片鱼</t>
  </si>
  <si>
    <t>绿豆芽</t>
  </si>
  <si>
    <t>绿豆芽50</t>
  </si>
  <si>
    <t>荠菜肉丝汤</t>
  </si>
  <si>
    <t>荠菜15、肉丝10</t>
  </si>
  <si>
    <t>小汤圆</t>
  </si>
  <si>
    <t>小汤圆70</t>
  </si>
  <si>
    <t>粟子炒鸡块</t>
  </si>
  <si>
    <t>草鸡40、栗子30</t>
  </si>
  <si>
    <t>白菜年糕肉丝汤</t>
  </si>
  <si>
    <t>白菜20、猪肉20、年糕20</t>
  </si>
  <si>
    <t>蛋依卷肉</t>
  </si>
  <si>
    <t>毛芋艿</t>
  </si>
  <si>
    <t>菌菇豆腐汤</t>
  </si>
  <si>
    <t>平菇10、蘑菇10、豆腐10</t>
  </si>
  <si>
    <t>鸡毛菜蛋皮汤</t>
  </si>
  <si>
    <t>萝卜牛肉汤</t>
  </si>
  <si>
    <t>萝卜15、牛肉15</t>
  </si>
  <si>
    <t>狮子头</t>
  </si>
  <si>
    <t>大蒜胡萝卜丝</t>
  </si>
  <si>
    <t>胡萝卜70</t>
  </si>
  <si>
    <t>蘑菇西兰花</t>
  </si>
  <si>
    <t>红枣赤豆血糯粥</t>
  </si>
  <si>
    <t>菌菇豆腐肉丝汤</t>
  </si>
  <si>
    <t>鲜平菇10、豆腐10、肉丝10</t>
  </si>
  <si>
    <t>青菜鸡蛋面</t>
  </si>
  <si>
    <t>面条30、鸡蛋15、青菜10</t>
  </si>
  <si>
    <t>小米大米饭</t>
  </si>
  <si>
    <t>花卷</t>
  </si>
  <si>
    <t>花卷70</t>
  </si>
  <si>
    <t>草头</t>
  </si>
  <si>
    <t>草头70</t>
  </si>
  <si>
    <t xml:space="preserve">扬州炒饭 </t>
  </si>
  <si>
    <t>稻米40、青菜10、猪肉10、鸡蛋10、胡萝卜10</t>
  </si>
  <si>
    <t>萝卜鸡汤</t>
  </si>
  <si>
    <t>鸡块15、白萝卜15</t>
  </si>
  <si>
    <t>胡萝卜土豆丝</t>
  </si>
  <si>
    <t>胡萝卜30、土豆丝40</t>
  </si>
  <si>
    <t>青菜蛋汤</t>
  </si>
  <si>
    <t>红豆枣子糯米粥</t>
  </si>
  <si>
    <t>玉米山药小排汤</t>
  </si>
  <si>
    <t>红菜苋</t>
  </si>
  <si>
    <t>菜苋70</t>
  </si>
  <si>
    <t>葱油莴笋</t>
  </si>
  <si>
    <t>莴笋70</t>
  </si>
  <si>
    <t>紫菜虾米蛋汤</t>
  </si>
  <si>
    <t>紫菜1、虾米3、鸡蛋10</t>
  </si>
  <si>
    <t>草头蛋汤</t>
  </si>
  <si>
    <t>草头15、鸡蛋15</t>
  </si>
  <si>
    <t>莴苣鸡腿菇粉皮汤</t>
  </si>
  <si>
    <t>莴苣15、鸡腿菇10、粉皮10</t>
  </si>
  <si>
    <t>甜橙</t>
  </si>
  <si>
    <t>甜橙70</t>
  </si>
  <si>
    <t>花生玉米粥</t>
  </si>
  <si>
    <t>花生10、玉米粒10</t>
  </si>
  <si>
    <t>蒜蓉菠菜</t>
  </si>
  <si>
    <t>番茄平菇蛋汤</t>
  </si>
  <si>
    <t>番茄15、平菇15、鸡蛋10</t>
  </si>
  <si>
    <t>提子墨西哥</t>
  </si>
  <si>
    <t>提子墨西哥70</t>
  </si>
  <si>
    <t>红烧基围虾</t>
  </si>
  <si>
    <t>山药莲藕小排汤</t>
  </si>
  <si>
    <t>山药10、莲藕10、小排10</t>
  </si>
  <si>
    <t>萝卜油泡汤</t>
  </si>
  <si>
    <t>白萝卜15、油泡10、猪肉10</t>
  </si>
  <si>
    <t>双菇焖肉面</t>
  </si>
  <si>
    <t>平菇15、袖珍菇15、猪肉排50、面条40</t>
  </si>
  <si>
    <t>青菜鸡蛋汤</t>
  </si>
  <si>
    <t>青菜20、鸡蛋15</t>
  </si>
  <si>
    <t>橘子</t>
  </si>
  <si>
    <t>橘子70</t>
  </si>
  <si>
    <t>西芹炒干丝</t>
  </si>
  <si>
    <t>西芹50、豆腐干20</t>
  </si>
  <si>
    <t>大米玉米饭</t>
  </si>
  <si>
    <t>稻米60、玉米10</t>
  </si>
  <si>
    <t>粉皮肉圆</t>
  </si>
  <si>
    <t>粉皮20、猪肉60</t>
  </si>
  <si>
    <t>清炒菠菜</t>
  </si>
  <si>
    <t>土豆炖鸡汤</t>
  </si>
  <si>
    <t>土豆10、胡萝卜10、鸡块20</t>
  </si>
  <si>
    <t>黄糖包</t>
  </si>
  <si>
    <t>黄糖包70</t>
  </si>
  <si>
    <t>娃娃菜炒虾仁</t>
  </si>
  <si>
    <t>娃娃菜50、虾仁20</t>
  </si>
  <si>
    <t>金针菇莴苣豆腐汤</t>
  </si>
  <si>
    <t>金针菇10、莴苣10、豆腐10</t>
  </si>
  <si>
    <t>五谷燕麦粥</t>
  </si>
  <si>
    <t>芸豆5、赤豆5、花生5、燕麦5</t>
  </si>
  <si>
    <t>冬笋肉丝粉皮汤</t>
  </si>
  <si>
    <t>笋15、猪肉15、粉皮10</t>
  </si>
  <si>
    <t>蒸山药</t>
  </si>
  <si>
    <t>山药70</t>
  </si>
  <si>
    <t>木耳炒花菜</t>
  </si>
  <si>
    <t>木耳3、花菜60</t>
  </si>
  <si>
    <t>火腿面包</t>
  </si>
  <si>
    <t>火腿面包70</t>
  </si>
  <si>
    <t>茶叶蛋</t>
  </si>
  <si>
    <t>茶叶蛋70</t>
  </si>
  <si>
    <t>莴苣炒蘑菇</t>
  </si>
  <si>
    <t>莴苣50、蘑菇20、猪肉20</t>
  </si>
  <si>
    <t>大米黑米饭</t>
  </si>
  <si>
    <t>稻米65、黑米5</t>
  </si>
  <si>
    <t>花色虾仁</t>
  </si>
  <si>
    <t>虾仁40、青椒20、玉米10、鸡蛋30</t>
  </si>
  <si>
    <t>圣女果</t>
  </si>
  <si>
    <t>圣女果70</t>
  </si>
  <si>
    <t>椰丝小球</t>
  </si>
  <si>
    <t>椰丝小球70</t>
  </si>
  <si>
    <t>笋丝肉丝榨菜汤</t>
  </si>
  <si>
    <t>笋10、猪肉10、榨菜10</t>
  </si>
  <si>
    <t>荸荠烧肉</t>
  </si>
  <si>
    <t>猪肉60、荸荠20</t>
  </si>
  <si>
    <t>胡萝卜炒莴笋</t>
  </si>
  <si>
    <t>胡萝卜20、莴笋50</t>
  </si>
  <si>
    <t>菠菜蛋汤</t>
  </si>
  <si>
    <t>菜苋</t>
  </si>
  <si>
    <t>菜苋：  70</t>
  </si>
  <si>
    <t>秀珍菇粉皮蛋花汤</t>
  </si>
  <si>
    <t xml:space="preserve">秀珍菇：10粉皮：10 鸡蛋： 10 </t>
  </si>
  <si>
    <t>红钻石</t>
  </si>
  <si>
    <t>巧克力蛋糕：70</t>
  </si>
  <si>
    <t>大米</t>
  </si>
  <si>
    <t>大米：70</t>
  </si>
  <si>
    <t>清炒卷心菜</t>
  </si>
  <si>
    <t>卷心菜70</t>
  </si>
  <si>
    <t>小青菜肉丝汤</t>
  </si>
  <si>
    <t xml:space="preserve">小青菜：15肉丝：15 </t>
  </si>
  <si>
    <t>花色炒饭</t>
  </si>
  <si>
    <t xml:space="preserve">腊香肠：15胡萝卜：15土豆：20鸡蛋:15青菜：10大米：40  </t>
  </si>
  <si>
    <t>小馄饨</t>
  </si>
  <si>
    <t>皮子、青菜50、猪肉30、香菇10</t>
  </si>
  <si>
    <t>西兰花炒木耳</t>
  </si>
  <si>
    <t>西兰花50、黑木耳20</t>
  </si>
  <si>
    <t>毛白菜油泡肉丝汤</t>
  </si>
  <si>
    <t xml:space="preserve">毛白菜：10小油泡：10   肉丝：10   </t>
  </si>
  <si>
    <t>番茄金针菇蛋花汤</t>
  </si>
  <si>
    <t xml:space="preserve">番茄：10金针菇：10  鸡蛋：10  </t>
  </si>
  <si>
    <t>马兰头豆腐干丁</t>
  </si>
  <si>
    <t xml:space="preserve">马兰头：50小香干：20  </t>
  </si>
  <si>
    <t>菌菇蛋花汤</t>
  </si>
  <si>
    <t xml:space="preserve">草菇：10蘑菇：10  鸡蛋：10  </t>
  </si>
  <si>
    <t>柑橘</t>
  </si>
  <si>
    <t>橘子：70</t>
  </si>
  <si>
    <t>奥利奥巧克力棒</t>
  </si>
  <si>
    <t>奥利奥巧克力棒10</t>
  </si>
  <si>
    <t>青菜</t>
  </si>
  <si>
    <t>青菜：70</t>
  </si>
  <si>
    <t>芝麻小汤圆</t>
  </si>
  <si>
    <t>思念芝麻小汤圆： 70</t>
  </si>
  <si>
    <t>排条青菜面</t>
  </si>
  <si>
    <t xml:space="preserve">排条：40青菜：15  小香干：15  面条： 40 </t>
  </si>
  <si>
    <t>青椒土豆丝胡萝卜</t>
  </si>
  <si>
    <t xml:space="preserve">青椒：5土豆：20  胡萝卜：10  </t>
  </si>
  <si>
    <t>香酥鸡翅根</t>
  </si>
  <si>
    <t>松花菜</t>
  </si>
  <si>
    <t>松花菜：60木耳：10</t>
  </si>
  <si>
    <t>五彩羹</t>
  </si>
  <si>
    <t xml:space="preserve">玉米：10肉末：5  蘑菇：5  胡萝卜：10  莴苣肉：10  鲜香菇：5  鸡蛋：10 </t>
  </si>
  <si>
    <t>洋葱炒牛肉</t>
  </si>
  <si>
    <t xml:space="preserve">洋葱：20  牛肉：50  </t>
  </si>
  <si>
    <t>黄瓜虾米小油泡汤</t>
  </si>
  <si>
    <t xml:space="preserve">黄瓜：15小虾米：3  小油泡：10 </t>
  </si>
  <si>
    <t>草莓</t>
  </si>
  <si>
    <t>草莓： 70</t>
  </si>
  <si>
    <t>红烧肉</t>
  </si>
  <si>
    <t>五花肉：70</t>
  </si>
  <si>
    <t>趣多多香脆曲奇</t>
  </si>
  <si>
    <t>趣多多香脆曲奇16</t>
  </si>
  <si>
    <t>春笋菌菇肉丝汤</t>
  </si>
  <si>
    <t xml:space="preserve">春笋：10  草菇：10  蘑菇：10  肉丝：10  </t>
  </si>
  <si>
    <t>水果粥</t>
  </si>
  <si>
    <t xml:space="preserve">香蕉：10 梨： 10 苹果：10  菠萝：10  糯米：10  </t>
  </si>
  <si>
    <t>番茄肉丝面疙瘩</t>
  </si>
  <si>
    <t>番茄20、肉丝10、面疙瘩30</t>
  </si>
  <si>
    <t>红烧鸡</t>
  </si>
  <si>
    <t>琵琶腿（切块）：70</t>
  </si>
  <si>
    <t>娃娃菜</t>
  </si>
  <si>
    <t>娃娃菜： 70</t>
  </si>
  <si>
    <t>小青菜肉末豆腐羹</t>
  </si>
  <si>
    <t xml:space="preserve">小青菜：10 肉末：10  豆腐：10  </t>
  </si>
  <si>
    <t>思念刀切馒头</t>
  </si>
  <si>
    <t>思念刀切馒头：70</t>
  </si>
  <si>
    <t>红烧肉圆</t>
  </si>
  <si>
    <t xml:space="preserve">肉末50、鲜香菇5、马蹄10、黑木耳5  </t>
  </si>
  <si>
    <t>芹菜豆干</t>
  </si>
  <si>
    <t xml:space="preserve">芹菜：50 小香干： 30 </t>
  </si>
  <si>
    <t>黄瓜虾米蛋花汤</t>
  </si>
  <si>
    <t xml:space="preserve">黄瓜：15鸡蛋：15  虾米：3  </t>
  </si>
  <si>
    <t>樱桃番茄</t>
  </si>
  <si>
    <t>樱桃番茄70</t>
  </si>
  <si>
    <t>奥利奥草莓夹心饼干</t>
  </si>
  <si>
    <t>奥利奥草莓夹心饼干10</t>
  </si>
  <si>
    <t>鸡毛菜蛋花肉丝汤</t>
  </si>
  <si>
    <t>鸡毛菜：10鸡蛋：10  肉丝：10</t>
  </si>
  <si>
    <t>赤豆糯米小园子</t>
  </si>
  <si>
    <t xml:space="preserve">赤豆：10血糯米：10  糯米：10  思念无馅小圆子：15  </t>
  </si>
  <si>
    <t>番茄：20牛肉末：20  洋葱：10  意大利面：50生花生米：15</t>
  </si>
  <si>
    <t>黄瓜炒蛋</t>
  </si>
  <si>
    <t xml:space="preserve">黄瓜：25 鸡蛋：25  </t>
  </si>
  <si>
    <t>土豆烧鸡块</t>
  </si>
  <si>
    <t>土豆:20琵琶鸡腿（切块）50：</t>
  </si>
  <si>
    <t>秀珍菇粉皮肉丝汤</t>
  </si>
  <si>
    <t xml:space="preserve">秀珍菇：10粉皮：10肉丝： 10 </t>
  </si>
  <si>
    <t>百叶卷肉</t>
  </si>
  <si>
    <t xml:space="preserve">百叶50、肉末20  </t>
  </si>
  <si>
    <t>山药海带小排汤</t>
  </si>
  <si>
    <t xml:space="preserve">山药：15 海带：10  小排：15  </t>
  </si>
  <si>
    <t>豆腐干丝</t>
  </si>
  <si>
    <t>豆腐干丝15</t>
  </si>
  <si>
    <t>蒸肉糕</t>
  </si>
  <si>
    <t>猪肉50</t>
  </si>
  <si>
    <t>紫菜蛋汤</t>
  </si>
  <si>
    <t>紫菜1、鸡蛋20</t>
  </si>
  <si>
    <t>番茄肉丝面</t>
  </si>
  <si>
    <t>番茄20、肉丝10、面条20</t>
  </si>
  <si>
    <t>莴苣土豆炒胡萝卜</t>
  </si>
  <si>
    <t>莴苣20、土豆30、胡萝卜20</t>
  </si>
  <si>
    <t>银鱼蒸蛋</t>
  </si>
  <si>
    <t>毛白菜炒肉丝</t>
  </si>
  <si>
    <t>毛白菜60、肉丝20</t>
  </si>
  <si>
    <t>红烧翅中</t>
  </si>
  <si>
    <t>鸡翅中65</t>
  </si>
  <si>
    <t>红枣银耳汤</t>
  </si>
  <si>
    <t>红枣5、银耳5</t>
  </si>
  <si>
    <t>鸡毛菜豆腐汤</t>
  </si>
  <si>
    <t>鸡毛菜10、豆腐10</t>
  </si>
  <si>
    <t>小肉棕</t>
  </si>
  <si>
    <t>小肉棕40</t>
  </si>
  <si>
    <t>莴苣蛋汤</t>
  </si>
  <si>
    <t>莴苣10、鸡蛋10</t>
  </si>
  <si>
    <t>卤豆腐干</t>
  </si>
  <si>
    <t>香豆腐干20</t>
  </si>
  <si>
    <t>黄瓜虾米紫菜汤</t>
  </si>
  <si>
    <t>黄瓜10、虾米1、紫菜1</t>
  </si>
  <si>
    <t>黑米粥</t>
  </si>
  <si>
    <t>黑米5、小米5、糯米10</t>
  </si>
  <si>
    <t>油面筋青菜汤</t>
  </si>
  <si>
    <t>油面筋2、青菜10</t>
  </si>
  <si>
    <t>空心菜</t>
  </si>
  <si>
    <t>红烧海带</t>
  </si>
  <si>
    <t>海带60</t>
  </si>
  <si>
    <t>青菜蘑菇豆腐汤</t>
  </si>
  <si>
    <t>青菜10、蘑菇10、肉丝10</t>
  </si>
  <si>
    <t>佛手瓜炒胡萝卜</t>
  </si>
  <si>
    <t>佛手瓜60、胡萝卜10</t>
  </si>
  <si>
    <t>紫菜蛋皮汤</t>
  </si>
  <si>
    <t>紫菜5、鸡蛋15</t>
  </si>
  <si>
    <t>青椒土豆胡萝卜</t>
  </si>
  <si>
    <t>青椒5、土豆15、胡萝卜10</t>
  </si>
  <si>
    <t>双菇粉皮汤</t>
  </si>
  <si>
    <t>杏鲍菇20、草菇20、粉皮10</t>
  </si>
  <si>
    <t xml:space="preserve">光明奶粉   </t>
  </si>
  <si>
    <t>红豆小圆子</t>
  </si>
  <si>
    <t>小圆子15、红豆20</t>
  </si>
  <si>
    <t>葱爆虾</t>
  </si>
  <si>
    <t>虾50</t>
  </si>
  <si>
    <t>黑木耳烧素鸡</t>
  </si>
  <si>
    <t>茶树菇10、素鸡50</t>
  </si>
  <si>
    <t>冬瓜肉丁汤</t>
  </si>
  <si>
    <t>冬瓜15、肉丁10</t>
  </si>
  <si>
    <t>油焖茄子</t>
  </si>
  <si>
    <t>安井奶黄包</t>
  </si>
  <si>
    <t>奶黄包50</t>
  </si>
  <si>
    <t>冬瓜排骨汤</t>
  </si>
  <si>
    <t>藕粥</t>
  </si>
  <si>
    <t>莲藕20、大米10</t>
  </si>
  <si>
    <t>安井小肉粽</t>
  </si>
  <si>
    <t>肉粽70</t>
  </si>
  <si>
    <t>巧克力蛋糕</t>
  </si>
  <si>
    <t>番茄卷心菜</t>
  </si>
  <si>
    <t>番茄35、卷心菜35</t>
  </si>
  <si>
    <t>黄瓜粉皮蛋汤</t>
  </si>
  <si>
    <t>黄瓜15、粉皮10、鸡蛋15</t>
  </si>
  <si>
    <t>安井黄糖包</t>
  </si>
  <si>
    <t>大米麦片</t>
  </si>
  <si>
    <t>番茄青菜面脚板</t>
  </si>
  <si>
    <t>面30、番茄30、青菜10</t>
  </si>
  <si>
    <t>青菜肉馄饨</t>
  </si>
  <si>
    <t>青菜金针菇豆腐汤</t>
  </si>
  <si>
    <t>青菜10、金针菇5、豆腐10</t>
  </si>
  <si>
    <t>大香瓜</t>
  </si>
  <si>
    <t>冬瓜扁尖肉丝汤</t>
  </si>
  <si>
    <t>冬瓜10、扁尖10、肉丝10</t>
  </si>
  <si>
    <t>抹茶红豆蛋糕</t>
  </si>
  <si>
    <t>抹茶红豆蛋糕：70</t>
  </si>
  <si>
    <t>葱油大虾</t>
  </si>
  <si>
    <t>酱汁对虾</t>
  </si>
  <si>
    <t>黑木耳炒西葫芦</t>
  </si>
  <si>
    <t>西葫芦60、黑木耳10</t>
  </si>
  <si>
    <t>安井牛奶馒头</t>
  </si>
  <si>
    <t>奶油馒头70</t>
  </si>
  <si>
    <t>肉末蒸蛋</t>
  </si>
  <si>
    <t>绿豆红枣汤</t>
  </si>
  <si>
    <t>绿豆20、红枣10</t>
  </si>
  <si>
    <t>卤鹌鹑蛋</t>
  </si>
  <si>
    <t>青菜肉糜面</t>
  </si>
  <si>
    <t>青菜20、肉糜20、面30</t>
  </si>
  <si>
    <t>苋菜</t>
  </si>
  <si>
    <t>大理石蛋糕</t>
  </si>
  <si>
    <t>大理石蛋糕：70</t>
  </si>
  <si>
    <t>赤豆米饭</t>
  </si>
  <si>
    <t>赤豆20、稻米50</t>
  </si>
  <si>
    <t>水蒸蛋</t>
  </si>
  <si>
    <t>鸡蛋70</t>
  </si>
  <si>
    <t>枇杷</t>
  </si>
  <si>
    <t>枇杷70</t>
  </si>
  <si>
    <t>白煮小土豆</t>
  </si>
  <si>
    <t>玉米粒黄瓜丁炒番茄</t>
  </si>
  <si>
    <t>黄瓜20、玉米粒30、番茄20</t>
  </si>
  <si>
    <t>紫菜小开洋豆腐羹</t>
  </si>
  <si>
    <t>紫菜1、开洋10、豆腐10</t>
  </si>
  <si>
    <t>鸡毛菜胡萝卜鱼丸汤</t>
  </si>
  <si>
    <t>鸡毛菜10、胡萝卜10、鱼丸10</t>
  </si>
  <si>
    <t>玉米粒米饭</t>
  </si>
  <si>
    <t>玉米20、稻米50</t>
  </si>
  <si>
    <t>牛奶乳酪棒</t>
  </si>
  <si>
    <t>牛奶乳酪棒70</t>
  </si>
  <si>
    <t>炒丝瓜</t>
  </si>
  <si>
    <t>丝瓜70</t>
  </si>
  <si>
    <t>肉末炒粉丝</t>
  </si>
  <si>
    <t>猪肉20、粉丝50</t>
  </si>
  <si>
    <t>鲜荔枝</t>
  </si>
  <si>
    <t>荔枝70</t>
  </si>
  <si>
    <t>盐水虾</t>
  </si>
  <si>
    <t>虾70</t>
  </si>
  <si>
    <t>西葫芦炒黑木耳</t>
  </si>
  <si>
    <t>西葫芦60、木耳10</t>
  </si>
  <si>
    <t>盐焗腰果</t>
  </si>
  <si>
    <t>腰果12</t>
  </si>
  <si>
    <t>琥珀桃仁</t>
  </si>
  <si>
    <t>琥珀桃仁12</t>
  </si>
  <si>
    <t>番茄炒牛心菜</t>
  </si>
  <si>
    <t>番茄40、牛心菜30</t>
  </si>
  <si>
    <t>粉蒸南瓜小肉丁</t>
  </si>
  <si>
    <t>南瓜30、肉丁40</t>
  </si>
  <si>
    <t>丝瓜毛豆</t>
  </si>
  <si>
    <t>丝瓜60、毛豆子10</t>
  </si>
  <si>
    <t>蜂蜜蛋糕</t>
  </si>
  <si>
    <t>蜂蜜蛋糕70</t>
  </si>
  <si>
    <t>红烧大排面</t>
  </si>
  <si>
    <t>大排70、面50</t>
  </si>
  <si>
    <t>小猪包</t>
  </si>
  <si>
    <t>小猪包70</t>
  </si>
  <si>
    <t>蕃茄包菜</t>
  </si>
  <si>
    <t>番茄50、包菜20</t>
  </si>
  <si>
    <t>红烧大排</t>
  </si>
  <si>
    <t>大排70</t>
  </si>
  <si>
    <t>肉松饭团</t>
  </si>
  <si>
    <t>肉松饭团70</t>
  </si>
  <si>
    <t>小鸡炖蘑菇</t>
  </si>
  <si>
    <t>鸡块40、蘑菇30</t>
  </si>
  <si>
    <t>自制三明治</t>
  </si>
  <si>
    <t>三明治70</t>
  </si>
  <si>
    <t>香芋扣肉</t>
  </si>
  <si>
    <t>香芋30、肋条肉40</t>
  </si>
  <si>
    <t>糖醋巴沙鱼</t>
  </si>
  <si>
    <t>巴沙鱼70</t>
  </si>
  <si>
    <t>地三鲜</t>
  </si>
  <si>
    <t>茄子30、土豆30、青椒10</t>
  </si>
  <si>
    <t>青椒牛柳</t>
  </si>
  <si>
    <t>青椒20、牛柳50</t>
  </si>
  <si>
    <t>健康核桃面包</t>
  </si>
  <si>
    <t>健康核桃面包70</t>
  </si>
  <si>
    <t>醋溜土豆丝</t>
  </si>
  <si>
    <t>光土豆70</t>
  </si>
  <si>
    <t>韭菜炒蛋</t>
  </si>
  <si>
    <t>韭菜40、鸡蛋30</t>
  </si>
  <si>
    <t>清蒸巴沙鱼</t>
  </si>
  <si>
    <t>玛芬蛋糕</t>
  </si>
  <si>
    <t>玛芬蛋糕70</t>
  </si>
  <si>
    <t>鲜汁暖蔬丁</t>
  </si>
  <si>
    <t>南瓜20、山药20、笋10 黑木耳2、西兰花10</t>
  </si>
  <si>
    <t>窝窝头</t>
  </si>
  <si>
    <t>窝窝头70</t>
  </si>
  <si>
    <t>红糖发糕</t>
  </si>
  <si>
    <t>红糖发糕70</t>
  </si>
  <si>
    <t>蔬菜饼</t>
  </si>
  <si>
    <t>蔬菜饼70</t>
  </si>
  <si>
    <t>黄豆小排汤</t>
  </si>
  <si>
    <t>黄豆15、小排25</t>
  </si>
  <si>
    <t>香菇鸡肉粥</t>
  </si>
  <si>
    <t>稻米10、香菇20、鸡肉15</t>
  </si>
  <si>
    <t>牛肉蛋花粥</t>
  </si>
  <si>
    <t>稻米10、牛肉10、鸡蛋10</t>
  </si>
  <si>
    <t>西芹腰果炒虾仁</t>
  </si>
  <si>
    <t>西芹30、腰果10、虾仁30</t>
  </si>
  <si>
    <t>番茄面疙瘩</t>
  </si>
  <si>
    <t>番茄40、面疙瘩20</t>
  </si>
  <si>
    <t>蘑菇豆腐肉末汤</t>
  </si>
  <si>
    <t>蘑菇20、豆腐20、肉末10</t>
  </si>
  <si>
    <t>黑木耳虾仁猪肉馄饨</t>
  </si>
  <si>
    <t>馄饨皮子、黑木耳10、虾仁30、猪肉60</t>
  </si>
  <si>
    <t>荔枝</t>
  </si>
  <si>
    <t>葱花肉松蛋糕</t>
  </si>
  <si>
    <t>葱花肉松蛋糕70</t>
  </si>
  <si>
    <t>珍珠丸子</t>
  </si>
  <si>
    <t>蒸茄子</t>
  </si>
  <si>
    <t>红豆黑米粥</t>
  </si>
  <si>
    <t>红豆20、黑米20</t>
  </si>
  <si>
    <t>紫菜虾米豆腐汤</t>
  </si>
  <si>
    <t>紫菜2、虾米2、豆腐20</t>
  </si>
  <si>
    <t>小肉粽</t>
  </si>
  <si>
    <t>小肉粽70</t>
  </si>
  <si>
    <t>土豆鸡块</t>
  </si>
  <si>
    <t>西葫芦肉片</t>
  </si>
  <si>
    <t>西葫芦35、肉片35</t>
  </si>
  <si>
    <t>茭白炒黑木耳</t>
  </si>
  <si>
    <t>茭白60、黑木耳10</t>
  </si>
  <si>
    <t>海苔蛋糕</t>
  </si>
  <si>
    <t>海苔蛋糕70</t>
  </si>
  <si>
    <t>黑米红豆粥</t>
  </si>
  <si>
    <t>黑米20、红赤豆10</t>
  </si>
  <si>
    <t>丝瓜毛豆子</t>
  </si>
  <si>
    <t>丝瓜40、毛豆子30</t>
  </si>
  <si>
    <t>核桃蛋糕</t>
  </si>
  <si>
    <t>核桃蛋糕50</t>
  </si>
  <si>
    <t>白菜肉丝油片汤</t>
  </si>
  <si>
    <t>白菜15、油片15、肉丝10</t>
  </si>
  <si>
    <t>白玉香瓜</t>
  </si>
  <si>
    <t>白玉香瓜70</t>
  </si>
  <si>
    <t>海带冬瓜肉丝汤</t>
  </si>
  <si>
    <t>海带10、冬瓜10、肉丝10</t>
  </si>
  <si>
    <t>青菜豆腐肉末汤</t>
  </si>
  <si>
    <t>小青菜15、嫩豆腐15、肉末10</t>
  </si>
  <si>
    <t>小米红枣南瓜粥</t>
  </si>
  <si>
    <t>南瓜20、小米20、红枣10</t>
  </si>
  <si>
    <t>炒三丝</t>
  </si>
  <si>
    <t>茭白30、肉丝30、榨菜丝10</t>
  </si>
  <si>
    <t>蜜桔</t>
  </si>
  <si>
    <t>蜜桔70</t>
  </si>
  <si>
    <t>菜末烂糊面</t>
  </si>
  <si>
    <t>肉末粉皮</t>
  </si>
  <si>
    <t>猪肉20、粉皮50</t>
  </si>
  <si>
    <t>青椒炒干丝</t>
  </si>
  <si>
    <t>青椒40、豆腐干30</t>
  </si>
  <si>
    <t>菌菇鸡汤</t>
  </si>
  <si>
    <t>平菇15、鸡块20、蘑菇15</t>
  </si>
  <si>
    <t>红烧胡萝卜牛腩</t>
  </si>
  <si>
    <r>
      <rPr>
        <sz val="10"/>
        <rFont val="宋体"/>
        <charset val="134"/>
      </rPr>
      <t>胡萝卜3</t>
    </r>
    <r>
      <rPr>
        <sz val="10"/>
        <rFont val="宋体"/>
        <charset val="134"/>
      </rPr>
      <t>0、牛腩40</t>
    </r>
  </si>
  <si>
    <t>鸡丝香菇粥</t>
  </si>
  <si>
    <r>
      <rPr>
        <sz val="10"/>
        <rFont val="宋体"/>
        <charset val="134"/>
      </rPr>
      <t>鸡丝2</t>
    </r>
    <r>
      <rPr>
        <sz val="10"/>
        <rFont val="宋体"/>
        <charset val="134"/>
      </rPr>
      <t>0、香菇10、大米10</t>
    </r>
  </si>
  <si>
    <t>红烧鸭腿</t>
  </si>
  <si>
    <t>鸭腿70</t>
  </si>
  <si>
    <t>花菜炒蘑菇</t>
  </si>
  <si>
    <t>蘑菇20、花菜50</t>
  </si>
  <si>
    <t>番茄肉丝包菜汤</t>
  </si>
  <si>
    <t>番茄20、包菜10、肉丝10</t>
  </si>
  <si>
    <r>
      <rPr>
        <sz val="10"/>
        <rFont val="宋体"/>
        <charset val="134"/>
      </rPr>
      <t>虾仁4</t>
    </r>
    <r>
      <rPr>
        <sz val="10"/>
        <rFont val="宋体"/>
        <charset val="134"/>
      </rPr>
      <t>0、鸡蛋20、木耳10</t>
    </r>
  </si>
  <si>
    <t xml:space="preserve">萝卜排骨汤    </t>
  </si>
  <si>
    <t>排骨20、萝卜20</t>
  </si>
  <si>
    <t>红糖芋艿圆子</t>
  </si>
  <si>
    <t>毛白菜炒油面筋</t>
  </si>
  <si>
    <t>毛白菜50、油面筋20</t>
  </si>
  <si>
    <t>凝香里脊</t>
  </si>
  <si>
    <t>里脊70</t>
  </si>
  <si>
    <t>糖醋海带肉丝</t>
  </si>
  <si>
    <t>海带50、肉丝20</t>
  </si>
  <si>
    <t>虾皮紫菜萝卜汤</t>
  </si>
  <si>
    <t>虾皮3、紫菜1、萝卜15</t>
  </si>
  <si>
    <t>秀珍菇粉丝汤</t>
  </si>
  <si>
    <t>袖珍菇15、粉丝15</t>
  </si>
  <si>
    <t>红豆三明治</t>
  </si>
  <si>
    <t>红豆三明治70</t>
  </si>
  <si>
    <t>桂花糖藕粥</t>
  </si>
  <si>
    <t>莴笋黑木耳肉片</t>
  </si>
  <si>
    <t>莴笋40、肉片20、黑木耳10</t>
  </si>
  <si>
    <t>红烧牛腩面</t>
  </si>
  <si>
    <t>面50、牛腩40、番茄30</t>
  </si>
  <si>
    <t>木耳红烧豆腐</t>
  </si>
  <si>
    <t>豆腐60、木耳10</t>
  </si>
  <si>
    <t>红枣山药粥</t>
  </si>
  <si>
    <t>山药20、糯米10、红枣10</t>
  </si>
  <si>
    <t>贡梨</t>
  </si>
  <si>
    <t>贡梨70</t>
  </si>
  <si>
    <t>菠菜粉丝汤</t>
  </si>
  <si>
    <t>菠菜15、粉丝15</t>
  </si>
  <si>
    <t>番茄肉沫面疙瘩</t>
  </si>
  <si>
    <t>番茄20、肉沫10、面疙瘩30</t>
  </si>
  <si>
    <t>荠菜肉馄饨</t>
  </si>
  <si>
    <t>荠菜50、猪肉50、馄饨皮子</t>
  </si>
  <si>
    <t>油泡塞肉</t>
  </si>
  <si>
    <t>肉末50，油泡10</t>
  </si>
  <si>
    <t>莴笋鸡丝汤</t>
  </si>
  <si>
    <t>莴笋15、鸡丝15</t>
  </si>
  <si>
    <t>芋头烧肉</t>
  </si>
  <si>
    <t>芋头35、猪肉35</t>
  </si>
  <si>
    <t>粉蒸大排</t>
  </si>
  <si>
    <t>菌菇鹌鹑蛋汤</t>
  </si>
  <si>
    <t>蘑菇15、香菇15、鹌鹑蛋40</t>
  </si>
  <si>
    <t>荠菜肉末豆腐羹</t>
  </si>
  <si>
    <t>荠菜10、肉末15、豆腐15</t>
  </si>
  <si>
    <t>砂糖橘</t>
  </si>
  <si>
    <t>砂糖橘70</t>
  </si>
  <si>
    <t>开洋包菜炒香干</t>
  </si>
  <si>
    <t>开洋10、包菜30、香干30</t>
  </si>
  <si>
    <t>干贝炖蛋</t>
  </si>
  <si>
    <t>鸡蛋20、干贝3</t>
  </si>
  <si>
    <t>咖喱土豆胡萝卜</t>
  </si>
  <si>
    <t>胡萝卜30、土豆40</t>
  </si>
  <si>
    <t>番茄菌菇汤</t>
  </si>
  <si>
    <t>番茄20、蘑菇10、草菇10</t>
  </si>
  <si>
    <t>香菇小肉丸</t>
  </si>
  <si>
    <t>肉末55、香菇15</t>
  </si>
  <si>
    <t>红烧豆腐</t>
  </si>
  <si>
    <t>豆腐55、木耳15</t>
  </si>
  <si>
    <t>毛白菜炒蘑菇</t>
  </si>
  <si>
    <t>蘑菇20、毛白菜50</t>
  </si>
  <si>
    <t>青菜蘑菇油片汤</t>
  </si>
  <si>
    <t>青菜10、蘑菇15、油片10</t>
  </si>
  <si>
    <t>荠菜肉丝面</t>
  </si>
  <si>
    <t>荠菜30、猪肉20、面30</t>
  </si>
  <si>
    <t>山药鸡汤</t>
  </si>
  <si>
    <t>鸡块20、山药20</t>
  </si>
  <si>
    <t>卤汁鹌鹑蛋</t>
  </si>
  <si>
    <t>鹌鹑蛋30</t>
  </si>
  <si>
    <r>
      <rPr>
        <sz val="10"/>
        <color indexed="8"/>
        <rFont val="宋体"/>
        <charset val="134"/>
      </rPr>
      <t>紫菜虾皮豆腐</t>
    </r>
    <r>
      <rPr>
        <sz val="10"/>
        <color indexed="8"/>
        <rFont val="宋体"/>
        <charset val="134"/>
      </rPr>
      <t>汤</t>
    </r>
  </si>
  <si>
    <t>紫菜1、虾皮3、豆腐15</t>
  </si>
  <si>
    <t>荠菜粉皮肉丝汤</t>
  </si>
  <si>
    <t>荠菜15、粉皮15、肉丝15</t>
  </si>
  <si>
    <t>牛肉粉丝汤</t>
  </si>
  <si>
    <t>牛肉15、粉丝15</t>
  </si>
  <si>
    <t>水果圆子羹</t>
  </si>
  <si>
    <t>苹果10、火龙果10、圆子20</t>
  </si>
  <si>
    <r>
      <rPr>
        <sz val="10"/>
        <color indexed="8"/>
        <rFont val="宋体"/>
        <charset val="134"/>
      </rPr>
      <t>金针菇</t>
    </r>
    <r>
      <rPr>
        <sz val="10"/>
        <color indexed="8"/>
        <rFont val="宋体"/>
        <charset val="134"/>
      </rPr>
      <t>10</t>
    </r>
    <r>
      <rPr>
        <sz val="10"/>
        <color indexed="8"/>
        <rFont val="宋体"/>
        <charset val="134"/>
      </rPr>
      <t>、杏鲍菇</t>
    </r>
    <r>
      <rPr>
        <sz val="10"/>
        <color indexed="8"/>
        <rFont val="宋体"/>
        <charset val="134"/>
      </rPr>
      <t>10、</t>
    </r>
    <r>
      <rPr>
        <sz val="10"/>
        <color indexed="8"/>
        <rFont val="宋体"/>
        <charset val="134"/>
      </rPr>
      <t>鹌鹑蛋</t>
    </r>
    <r>
      <rPr>
        <sz val="10"/>
        <color indexed="8"/>
        <rFont val="宋体"/>
        <charset val="134"/>
      </rPr>
      <t>20</t>
    </r>
  </si>
  <si>
    <t>芦柑</t>
  </si>
  <si>
    <t>芦柑70</t>
  </si>
  <si>
    <t>莴笋杏鲍菇肉丝汤</t>
  </si>
  <si>
    <t>莴笋15、杏鲍菇10、肉丝15</t>
  </si>
  <si>
    <t>香酥南美对虾</t>
  </si>
  <si>
    <t>南美对虾70</t>
  </si>
  <si>
    <t>荠菜肉末羹</t>
  </si>
  <si>
    <t>荠菜25、肉末15</t>
  </si>
  <si>
    <t>红豆小米粥</t>
  </si>
  <si>
    <t>红豆10、小米10、糯米15</t>
  </si>
  <si>
    <t>香菠咕咾肉</t>
  </si>
  <si>
    <t>菠萝10、猪肉50、青椒5、红圆椒5</t>
  </si>
  <si>
    <t>糯米蒸肋排</t>
  </si>
  <si>
    <t>糯米5、肋排70</t>
  </si>
  <si>
    <t>蒜苗香干</t>
  </si>
  <si>
    <t>蒜苗40、豆干30</t>
  </si>
  <si>
    <t>黑木耳面筋金针菇汤</t>
  </si>
  <si>
    <t>黑木耳5、面筋20、金针菇15</t>
  </si>
  <si>
    <t>蜜瓜</t>
  </si>
  <si>
    <t>蜜瓜70</t>
  </si>
  <si>
    <t>芋头牛肉</t>
  </si>
  <si>
    <t>芋头30、牛肉40</t>
  </si>
  <si>
    <t>青菜肉末羹</t>
  </si>
  <si>
    <t>青菜25、肉末15</t>
  </si>
  <si>
    <t>木耳胡萝卜鸡丝汤</t>
  </si>
  <si>
    <t>木耳5、胡萝卜15、鸡20</t>
  </si>
  <si>
    <t>五彩鸡米</t>
  </si>
  <si>
    <t>鸡丁40、黄瓜10、胡萝卜10、玉米粒10</t>
  </si>
  <si>
    <t>土豆牛腩</t>
  </si>
  <si>
    <t>土豆30、牛腩40</t>
  </si>
  <si>
    <t>白菜炒胡萝卜木耳</t>
  </si>
  <si>
    <t>白菜50、胡萝卜15、木耳5</t>
  </si>
  <si>
    <t>肉松糯米团</t>
  </si>
  <si>
    <t>肉松5、糯米50</t>
  </si>
  <si>
    <t>蜜汁对虾</t>
  </si>
  <si>
    <t>鲜奶餐包</t>
  </si>
  <si>
    <t>鲜奶餐包50</t>
  </si>
  <si>
    <t>山药鸡块汤</t>
  </si>
  <si>
    <t>山药20、鸡20</t>
  </si>
  <si>
    <t>鹌鹑蛋</t>
  </si>
  <si>
    <t>鹌鹑蛋15</t>
  </si>
  <si>
    <t>小西点</t>
  </si>
  <si>
    <t>小西点50</t>
  </si>
  <si>
    <t>珍珠肉丸</t>
  </si>
  <si>
    <t>糯米5、肉末60</t>
  </si>
  <si>
    <t>小米藕粥</t>
  </si>
  <si>
    <t>小米10、糯米15、藕15</t>
  </si>
  <si>
    <t>青菜排骨面</t>
  </si>
  <si>
    <t>面条50、排骨70、青菜50</t>
  </si>
  <si>
    <t>胡萝卜炖牛腩</t>
  </si>
  <si>
    <t>洋葱15、胡萝卜15、牛腩40</t>
  </si>
  <si>
    <t>海带豆腐肉丝汤</t>
  </si>
  <si>
    <t>海带10、豆腐20、肉丝10</t>
  </si>
  <si>
    <t>胡萝卜炒西葫芦</t>
  </si>
  <si>
    <t>胡萝卜30、西葫芦40</t>
  </si>
  <si>
    <t>红糖馒头</t>
  </si>
  <si>
    <t>红糖馒头70</t>
  </si>
  <si>
    <t>上汤西兰花</t>
  </si>
  <si>
    <t>金针菇油片肉丝汤</t>
  </si>
  <si>
    <t>金针菇10、小油片20、肉丝10</t>
  </si>
  <si>
    <t>蘑菇炒鸡块</t>
  </si>
  <si>
    <t>蘑菇30、鸡块40</t>
  </si>
  <si>
    <t>冬瓜扁尖肉片汤</t>
  </si>
  <si>
    <t>冬瓜25、扁尖10、肉片10</t>
  </si>
  <si>
    <t>椰香素餐包</t>
  </si>
  <si>
    <t>椰香素餐包35</t>
  </si>
  <si>
    <t>蘑菇番茄蛋汤</t>
  </si>
  <si>
    <t>蘑菇15、番茄20、鸡蛋15</t>
  </si>
  <si>
    <t>金香鸡柳</t>
  </si>
  <si>
    <t>鸡柳70</t>
  </si>
  <si>
    <t>青菜肉丝豆腐汤</t>
  </si>
  <si>
    <t>青菜20、肉丝10、豆腐15</t>
  </si>
  <si>
    <t>莴苣玉米小排汤</t>
  </si>
  <si>
    <t>莴苣10、玉米20、小排15</t>
  </si>
  <si>
    <t>番茄肉末面疙瘩</t>
  </si>
  <si>
    <t>番茄20、肉末10、面疙瘩30</t>
  </si>
  <si>
    <t>土豆烧牛腩</t>
  </si>
  <si>
    <t>炒韭菜</t>
  </si>
  <si>
    <t>韭菜70</t>
  </si>
  <si>
    <t>秀珍菇肉末粉丝汤</t>
  </si>
  <si>
    <t>秀珍菇20、肉丝15、粉丝15</t>
  </si>
  <si>
    <t>红烧南美白对虾</t>
  </si>
  <si>
    <t>南美白对虾70</t>
  </si>
  <si>
    <t>蘑菇肉丝豆腐汤</t>
  </si>
  <si>
    <t>蘑菇15、肉丝15、豆腐20</t>
  </si>
  <si>
    <t>香菠鸡米花</t>
  </si>
  <si>
    <t>菠萝10、鸡米花50、青椒5、红圆椒5</t>
  </si>
  <si>
    <t>牛肉白菜粉丝汤</t>
  </si>
  <si>
    <t>牛肉15、白菜15、粉丝10</t>
  </si>
  <si>
    <t>香菇鸡丝粥</t>
  </si>
  <si>
    <t>香菇10、鸡丝20、大米10</t>
  </si>
  <si>
    <t>胡萝卜棒餐包</t>
  </si>
  <si>
    <t>胡萝卜棒餐包35</t>
  </si>
  <si>
    <t>黄瓜炒黑木耳</t>
  </si>
  <si>
    <t>黄瓜60、黑木耳10</t>
  </si>
  <si>
    <t>红枣小米粥</t>
  </si>
  <si>
    <t>红枣20、小米10、糯米10</t>
  </si>
  <si>
    <t>紫菜鸡蛋汤</t>
  </si>
  <si>
    <t>酱大排</t>
  </si>
  <si>
    <t>莴苣肉丝汤</t>
  </si>
  <si>
    <t>莴笋20、肉丝15</t>
  </si>
  <si>
    <t>金针菇番茄肉丝汤</t>
  </si>
  <si>
    <t>金针菇15、肉丝15、番茄20</t>
  </si>
  <si>
    <t>蘑菇蛋汤</t>
  </si>
  <si>
    <t>蘑菇15、鸡蛋15</t>
  </si>
  <si>
    <t>娃娃菜油泡</t>
  </si>
  <si>
    <t>黄豆牛肉</t>
  </si>
  <si>
    <t>黄豆30、牛肉30</t>
  </si>
  <si>
    <t>蘑菇肉丝汤</t>
  </si>
  <si>
    <t>蘑菇15、肉丝15</t>
  </si>
  <si>
    <t>番茄肉丝年糕</t>
  </si>
  <si>
    <t>番茄30、肉丝20、年糕50</t>
  </si>
  <si>
    <t>珍珠肉圆</t>
  </si>
  <si>
    <t>冬瓜虾米汤</t>
  </si>
  <si>
    <t>冬瓜20、虾米3</t>
  </si>
  <si>
    <r>
      <rPr>
        <sz val="10"/>
        <rFont val="宋体"/>
        <charset val="134"/>
      </rPr>
      <t>肉粽5</t>
    </r>
    <r>
      <rPr>
        <sz val="10"/>
        <rFont val="宋体"/>
        <charset val="134"/>
      </rPr>
      <t>0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</si>
</sst>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0"/>
      <color indexed="8"/>
      <name val="等线"/>
      <charset val="134"/>
    </font>
    <font>
      <sz val="10.5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22" borderId="14" applyNumberFormat="0" applyAlignment="0" applyProtection="0">
      <alignment vertical="center"/>
    </xf>
    <xf numFmtId="0" fontId="27" fillId="22" borderId="12" applyNumberFormat="0" applyAlignment="0" applyProtection="0">
      <alignment vertical="center"/>
    </xf>
    <xf numFmtId="0" fontId="24" fillId="27" borderId="1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51" applyFont="1" applyFill="1" applyBorder="1" applyAlignment="1" applyProtection="1">
      <alignment horizontal="left" vertical="center"/>
    </xf>
    <xf numFmtId="0" fontId="4" fillId="0" borderId="1" xfId="5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wrapText="1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justify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51" applyNumberFormat="1" applyFont="1" applyFill="1" applyBorder="1" applyAlignment="1">
      <alignment horizontal="left" vertical="center" wrapText="1"/>
    </xf>
    <xf numFmtId="0" fontId="2" fillId="0" borderId="1" xfId="50" applyFont="1" applyFill="1" applyBorder="1" applyAlignment="1" applyProtection="1">
      <alignment horizontal="left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2" fillId="0" borderId="1" xfId="51" applyFont="1" applyFill="1" applyBorder="1" applyAlignment="1" applyProtection="1">
      <alignment horizontal="left" vertical="center" wrapText="1"/>
    </xf>
    <xf numFmtId="0" fontId="2" fillId="0" borderId="1" xfId="5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4" fillId="0" borderId="1" xfId="50" applyFont="1" applyFill="1" applyBorder="1" applyAlignment="1" applyProtection="1">
      <alignment horizontal="left" vertical="center" wrapText="1"/>
    </xf>
    <xf numFmtId="0" fontId="2" fillId="0" borderId="5" xfId="50" applyFont="1" applyFill="1" applyBorder="1" applyAlignment="1" applyProtection="1">
      <alignment horizontal="left" vertical="center" wrapText="1"/>
    </xf>
    <xf numFmtId="0" fontId="2" fillId="2" borderId="1" xfId="5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2" fillId="0" borderId="1" xfId="52" applyFont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42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5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5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 applyProtection="1">
      <alignment horizontal="center" vertical="center" wrapText="1"/>
    </xf>
    <xf numFmtId="10" fontId="2" fillId="0" borderId="1" xfId="0" applyNumberFormat="1" applyFont="1" applyFill="1" applyBorder="1" applyAlignment="1" applyProtection="1">
      <alignment horizontal="center" vertical="center" wrapText="1"/>
    </xf>
    <xf numFmtId="10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0" fontId="2" fillId="0" borderId="0" xfId="0" applyNumberFormat="1" applyFont="1" applyFill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2" fillId="0" borderId="5" xfId="51" applyFont="1" applyFill="1" applyBorder="1" applyAlignment="1" applyProtection="1">
      <alignment horizontal="center" vertical="center" wrapText="1"/>
    </xf>
    <xf numFmtId="0" fontId="2" fillId="0" borderId="4" xfId="5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A1" sqref="A1:H1"/>
    </sheetView>
  </sheetViews>
  <sheetFormatPr defaultColWidth="9" defaultRowHeight="14.25"/>
  <cols>
    <col min="1" max="1" width="9" style="99"/>
    <col min="2" max="2" width="9" style="100"/>
    <col min="3" max="3" width="15.25" style="101" customWidth="1"/>
    <col min="4" max="4" width="32.0583333333333" style="100" customWidth="1"/>
    <col min="5" max="8" width="15.625" style="99" customWidth="1"/>
    <col min="9" max="16384" width="9" style="100"/>
  </cols>
  <sheetData>
    <row r="1" ht="18" customHeight="1" spans="1:8">
      <c r="A1" s="102" t="s">
        <v>0</v>
      </c>
      <c r="B1" s="102"/>
      <c r="C1" s="103"/>
      <c r="D1" s="102"/>
      <c r="E1" s="102"/>
      <c r="F1" s="102"/>
      <c r="G1" s="102"/>
      <c r="H1" s="102"/>
    </row>
    <row r="2" ht="20" customHeight="1" spans="1:8">
      <c r="A2" s="35" t="s">
        <v>1</v>
      </c>
      <c r="B2" s="35"/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</row>
    <row r="3" ht="20" customHeight="1" spans="1:8">
      <c r="A3" s="104" t="s">
        <v>8</v>
      </c>
      <c r="B3" s="105" t="s">
        <v>9</v>
      </c>
      <c r="C3" s="4" t="s">
        <v>10</v>
      </c>
      <c r="D3" s="4" t="s">
        <v>11</v>
      </c>
      <c r="E3" s="35">
        <v>100</v>
      </c>
      <c r="F3" s="35">
        <v>10</v>
      </c>
      <c r="G3" s="35">
        <v>4.4</v>
      </c>
      <c r="H3" s="35">
        <v>4</v>
      </c>
    </row>
    <row r="4" ht="20" customHeight="1" spans="1:8">
      <c r="A4" s="104"/>
      <c r="B4" s="105"/>
      <c r="C4" s="4" t="s">
        <v>12</v>
      </c>
      <c r="D4" s="4" t="s">
        <v>13</v>
      </c>
      <c r="E4" s="35">
        <v>48</v>
      </c>
      <c r="F4" s="35">
        <v>6.4</v>
      </c>
      <c r="G4" s="35">
        <v>0</v>
      </c>
      <c r="H4" s="35">
        <v>1</v>
      </c>
    </row>
    <row r="5" ht="20" customHeight="1" spans="1:8">
      <c r="A5" s="104"/>
      <c r="B5" s="105" t="s">
        <v>14</v>
      </c>
      <c r="C5" s="4" t="s">
        <v>15</v>
      </c>
      <c r="D5" s="4" t="s">
        <v>16</v>
      </c>
      <c r="E5" s="35">
        <v>82</v>
      </c>
      <c r="F5" s="35">
        <v>15.5</v>
      </c>
      <c r="G5" s="35">
        <v>0.21</v>
      </c>
      <c r="H5" s="35">
        <v>2.1</v>
      </c>
    </row>
    <row r="6" ht="20" customHeight="1" spans="1:8">
      <c r="A6" s="104"/>
      <c r="B6" s="105"/>
      <c r="C6" s="3" t="s">
        <v>17</v>
      </c>
      <c r="D6" s="4" t="s">
        <v>18</v>
      </c>
      <c r="E6" s="35">
        <v>188.3</v>
      </c>
      <c r="F6" s="35">
        <v>3.5</v>
      </c>
      <c r="G6" s="35">
        <v>6.72</v>
      </c>
      <c r="H6" s="35">
        <v>9.87</v>
      </c>
    </row>
    <row r="7" ht="20" customHeight="1" spans="1:8">
      <c r="A7" s="104"/>
      <c r="B7" s="105"/>
      <c r="C7" s="3" t="s">
        <v>19</v>
      </c>
      <c r="D7" s="4" t="s">
        <v>20</v>
      </c>
      <c r="E7" s="35">
        <v>64</v>
      </c>
      <c r="F7" s="35">
        <v>6.4</v>
      </c>
      <c r="G7" s="35">
        <v>4.36</v>
      </c>
      <c r="H7" s="35">
        <v>1.26</v>
      </c>
    </row>
    <row r="8" ht="20" customHeight="1" spans="1:8">
      <c r="A8" s="104"/>
      <c r="B8" s="105"/>
      <c r="C8" s="3" t="s">
        <v>21</v>
      </c>
      <c r="D8" s="4" t="s">
        <v>22</v>
      </c>
      <c r="E8" s="35">
        <v>20</v>
      </c>
      <c r="F8" s="35">
        <v>1.3</v>
      </c>
      <c r="G8" s="35">
        <v>0.4</v>
      </c>
      <c r="H8" s="35">
        <v>1.5</v>
      </c>
    </row>
    <row r="9" ht="20" customHeight="1" spans="1:8">
      <c r="A9" s="104"/>
      <c r="B9" s="105" t="s">
        <v>23</v>
      </c>
      <c r="C9" s="3" t="s">
        <v>24</v>
      </c>
      <c r="D9" s="4" t="s">
        <v>25</v>
      </c>
      <c r="E9" s="35">
        <v>25</v>
      </c>
      <c r="F9" s="35">
        <v>5.8</v>
      </c>
      <c r="G9" s="35">
        <v>0.1</v>
      </c>
      <c r="H9" s="35">
        <v>0.6</v>
      </c>
    </row>
    <row r="10" ht="20" customHeight="1" spans="1:8">
      <c r="A10" s="104"/>
      <c r="B10" s="113" t="s">
        <v>26</v>
      </c>
      <c r="C10" s="3" t="s">
        <v>27</v>
      </c>
      <c r="D10" s="4" t="s">
        <v>28</v>
      </c>
      <c r="E10" s="35">
        <v>176</v>
      </c>
      <c r="F10" s="35">
        <v>34</v>
      </c>
      <c r="G10" s="35">
        <v>0.56</v>
      </c>
      <c r="H10" s="35">
        <v>4</v>
      </c>
    </row>
    <row r="11" ht="20" customHeight="1" spans="1:8">
      <c r="A11" s="104" t="s">
        <v>29</v>
      </c>
      <c r="B11" s="105" t="s">
        <v>9</v>
      </c>
      <c r="C11" s="4" t="s">
        <v>10</v>
      </c>
      <c r="D11" s="4" t="s">
        <v>11</v>
      </c>
      <c r="E11" s="35">
        <v>100</v>
      </c>
      <c r="F11" s="35">
        <v>10</v>
      </c>
      <c r="G11" s="35">
        <v>4.4</v>
      </c>
      <c r="H11" s="35">
        <v>4</v>
      </c>
    </row>
    <row r="12" ht="20" customHeight="1" spans="1:8">
      <c r="A12" s="104"/>
      <c r="B12" s="105"/>
      <c r="C12" s="4" t="s">
        <v>12</v>
      </c>
      <c r="D12" s="4" t="s">
        <v>13</v>
      </c>
      <c r="E12" s="35">
        <v>48</v>
      </c>
      <c r="F12" s="35">
        <v>6.4</v>
      </c>
      <c r="G12" s="35">
        <v>0</v>
      </c>
      <c r="H12" s="35">
        <v>1</v>
      </c>
    </row>
    <row r="13" ht="20" customHeight="1" spans="1:8">
      <c r="A13" s="104"/>
      <c r="B13" s="105" t="s">
        <v>14</v>
      </c>
      <c r="C13" s="4" t="s">
        <v>15</v>
      </c>
      <c r="D13" s="4" t="s">
        <v>16</v>
      </c>
      <c r="E13" s="35">
        <v>82</v>
      </c>
      <c r="F13" s="35">
        <v>15.5</v>
      </c>
      <c r="G13" s="35">
        <v>0.21</v>
      </c>
      <c r="H13" s="35">
        <v>2.1</v>
      </c>
    </row>
    <row r="14" ht="20" customHeight="1" spans="1:8">
      <c r="A14" s="104"/>
      <c r="B14" s="105"/>
      <c r="C14" s="3" t="s">
        <v>30</v>
      </c>
      <c r="D14" s="4" t="s">
        <v>31</v>
      </c>
      <c r="E14" s="35">
        <v>98</v>
      </c>
      <c r="F14" s="35">
        <v>5.3</v>
      </c>
      <c r="G14" s="35">
        <v>4.5</v>
      </c>
      <c r="H14" s="35">
        <v>9.5</v>
      </c>
    </row>
    <row r="15" ht="20" customHeight="1" spans="1:8">
      <c r="A15" s="104"/>
      <c r="B15" s="105"/>
      <c r="C15" s="4" t="s">
        <v>32</v>
      </c>
      <c r="D15" s="4" t="s">
        <v>33</v>
      </c>
      <c r="E15" s="35">
        <v>29.28</v>
      </c>
      <c r="F15" s="35">
        <v>3.04</v>
      </c>
      <c r="G15" s="35">
        <v>1.28</v>
      </c>
      <c r="H15" s="35">
        <v>2.24</v>
      </c>
    </row>
    <row r="16" ht="20" customHeight="1" spans="1:8">
      <c r="A16" s="104"/>
      <c r="B16" s="105"/>
      <c r="C16" s="3" t="s">
        <v>34</v>
      </c>
      <c r="D16" s="4" t="s">
        <v>35</v>
      </c>
      <c r="E16" s="35">
        <v>20</v>
      </c>
      <c r="F16" s="35">
        <v>4</v>
      </c>
      <c r="G16" s="35">
        <v>0.3</v>
      </c>
      <c r="H16" s="35">
        <v>0.4</v>
      </c>
    </row>
    <row r="17" ht="20" customHeight="1" spans="1:8">
      <c r="A17" s="104"/>
      <c r="B17" s="105" t="s">
        <v>23</v>
      </c>
      <c r="C17" s="3" t="s">
        <v>36</v>
      </c>
      <c r="D17" s="4" t="s">
        <v>37</v>
      </c>
      <c r="E17" s="35">
        <v>23.8</v>
      </c>
      <c r="F17" s="35">
        <v>5.6</v>
      </c>
      <c r="G17" s="35">
        <v>0</v>
      </c>
      <c r="H17" s="35">
        <v>0.35</v>
      </c>
    </row>
    <row r="18" ht="20" customHeight="1" spans="1:8">
      <c r="A18" s="104"/>
      <c r="B18" s="105" t="s">
        <v>26</v>
      </c>
      <c r="C18" s="3" t="s">
        <v>38</v>
      </c>
      <c r="D18" s="4" t="s">
        <v>39</v>
      </c>
      <c r="E18" s="35">
        <v>83</v>
      </c>
      <c r="F18" s="35">
        <v>7.3</v>
      </c>
      <c r="G18" s="35">
        <v>3.7</v>
      </c>
      <c r="H18" s="35">
        <v>4.8</v>
      </c>
    </row>
    <row r="19" ht="20" customHeight="1" spans="1:8">
      <c r="A19" s="104" t="s">
        <v>40</v>
      </c>
      <c r="B19" s="105" t="s">
        <v>9</v>
      </c>
      <c r="C19" s="4" t="s">
        <v>10</v>
      </c>
      <c r="D19" s="4" t="s">
        <v>11</v>
      </c>
      <c r="E19" s="35">
        <v>100</v>
      </c>
      <c r="F19" s="35">
        <v>10</v>
      </c>
      <c r="G19" s="35">
        <v>4.4</v>
      </c>
      <c r="H19" s="35">
        <v>4</v>
      </c>
    </row>
    <row r="20" ht="20" customHeight="1" spans="1:8">
      <c r="A20" s="104"/>
      <c r="B20" s="105"/>
      <c r="C20" s="4" t="s">
        <v>12</v>
      </c>
      <c r="D20" s="4" t="s">
        <v>13</v>
      </c>
      <c r="E20" s="35">
        <v>48</v>
      </c>
      <c r="F20" s="35">
        <v>6.4</v>
      </c>
      <c r="G20" s="35">
        <v>0</v>
      </c>
      <c r="H20" s="35">
        <v>1</v>
      </c>
    </row>
    <row r="21" ht="24" spans="1:8">
      <c r="A21" s="104"/>
      <c r="B21" s="105" t="s">
        <v>14</v>
      </c>
      <c r="C21" s="4" t="s">
        <v>41</v>
      </c>
      <c r="D21" s="4" t="s">
        <v>42</v>
      </c>
      <c r="E21" s="35">
        <v>148</v>
      </c>
      <c r="F21" s="35">
        <v>15.7</v>
      </c>
      <c r="G21" s="35">
        <v>2.1</v>
      </c>
      <c r="H21" s="35">
        <v>4</v>
      </c>
    </row>
    <row r="22" ht="20" customHeight="1" spans="1:8">
      <c r="A22" s="104"/>
      <c r="B22" s="105"/>
      <c r="C22" s="3" t="s">
        <v>43</v>
      </c>
      <c r="D22" s="4" t="s">
        <v>44</v>
      </c>
      <c r="E22" s="35">
        <v>27.2</v>
      </c>
      <c r="F22" s="35">
        <v>1.1</v>
      </c>
      <c r="G22" s="35">
        <v>1.2</v>
      </c>
      <c r="H22" s="35">
        <v>3.1</v>
      </c>
    </row>
    <row r="23" ht="20" customHeight="1" spans="1:8">
      <c r="A23" s="104"/>
      <c r="B23" s="105" t="s">
        <v>23</v>
      </c>
      <c r="C23" s="3" t="s">
        <v>45</v>
      </c>
      <c r="D23" s="4" t="s">
        <v>46</v>
      </c>
      <c r="E23" s="35">
        <v>23</v>
      </c>
      <c r="F23" s="35">
        <v>4.5</v>
      </c>
      <c r="G23" s="35">
        <v>0.1</v>
      </c>
      <c r="H23" s="35">
        <v>0.6</v>
      </c>
    </row>
    <row r="24" ht="20" customHeight="1" spans="1:8">
      <c r="A24" s="104"/>
      <c r="B24" s="105" t="s">
        <v>26</v>
      </c>
      <c r="C24" s="3" t="s">
        <v>47</v>
      </c>
      <c r="D24" s="4" t="s">
        <v>48</v>
      </c>
      <c r="E24" s="35">
        <v>79.2</v>
      </c>
      <c r="F24" s="35">
        <v>2.3</v>
      </c>
      <c r="G24" s="35">
        <v>5.25</v>
      </c>
      <c r="H24" s="35">
        <v>5.9</v>
      </c>
    </row>
    <row r="25" ht="20" customHeight="1" spans="1:8">
      <c r="A25" s="104" t="s">
        <v>49</v>
      </c>
      <c r="B25" s="105" t="s">
        <v>9</v>
      </c>
      <c r="C25" s="4" t="s">
        <v>10</v>
      </c>
      <c r="D25" s="4" t="s">
        <v>11</v>
      </c>
      <c r="E25" s="35">
        <v>100</v>
      </c>
      <c r="F25" s="35">
        <v>10</v>
      </c>
      <c r="G25" s="35">
        <v>4.4</v>
      </c>
      <c r="H25" s="35">
        <v>4</v>
      </c>
    </row>
    <row r="26" ht="20" customHeight="1" spans="1:8">
      <c r="A26" s="104"/>
      <c r="B26" s="105"/>
      <c r="C26" s="4" t="s">
        <v>12</v>
      </c>
      <c r="D26" s="4" t="s">
        <v>13</v>
      </c>
      <c r="E26" s="35">
        <v>48</v>
      </c>
      <c r="F26" s="35">
        <v>6.4</v>
      </c>
      <c r="G26" s="35">
        <v>0</v>
      </c>
      <c r="H26" s="35">
        <v>1</v>
      </c>
    </row>
    <row r="27" ht="20" customHeight="1" spans="1:8">
      <c r="A27" s="104"/>
      <c r="B27" s="105" t="s">
        <v>14</v>
      </c>
      <c r="C27" s="4" t="s">
        <v>15</v>
      </c>
      <c r="D27" s="4" t="s">
        <v>16</v>
      </c>
      <c r="E27" s="35">
        <v>82</v>
      </c>
      <c r="F27" s="35">
        <v>15.5</v>
      </c>
      <c r="G27" s="35">
        <v>0.21</v>
      </c>
      <c r="H27" s="35">
        <v>2.1</v>
      </c>
    </row>
    <row r="28" ht="23" customHeight="1" spans="1:8">
      <c r="A28" s="104"/>
      <c r="B28" s="105"/>
      <c r="C28" s="3" t="s">
        <v>50</v>
      </c>
      <c r="D28" s="4" t="s">
        <v>51</v>
      </c>
      <c r="E28" s="35">
        <v>90</v>
      </c>
      <c r="F28" s="35">
        <v>5.2</v>
      </c>
      <c r="G28" s="35">
        <v>3.5</v>
      </c>
      <c r="H28" s="35">
        <v>9.2</v>
      </c>
    </row>
    <row r="29" ht="20" customHeight="1" spans="1:8">
      <c r="A29" s="104"/>
      <c r="B29" s="105"/>
      <c r="C29" s="3" t="s">
        <v>52</v>
      </c>
      <c r="D29" s="4" t="s">
        <v>53</v>
      </c>
      <c r="E29" s="35">
        <v>20.44</v>
      </c>
      <c r="F29" s="35">
        <v>2.52</v>
      </c>
      <c r="G29" s="35">
        <v>0.91</v>
      </c>
      <c r="H29" s="35">
        <v>0.91</v>
      </c>
    </row>
    <row r="30" ht="20" customHeight="1" spans="1:8">
      <c r="A30" s="104"/>
      <c r="B30" s="105"/>
      <c r="C30" s="3" t="s">
        <v>54</v>
      </c>
      <c r="D30" s="4" t="s">
        <v>55</v>
      </c>
      <c r="E30" s="35">
        <v>28</v>
      </c>
      <c r="F30" s="35">
        <v>0.6</v>
      </c>
      <c r="G30" s="35">
        <v>2.1</v>
      </c>
      <c r="H30" s="35">
        <v>1.8</v>
      </c>
    </row>
    <row r="31" ht="20" customHeight="1" spans="1:8">
      <c r="A31" s="104"/>
      <c r="B31" s="105" t="s">
        <v>23</v>
      </c>
      <c r="C31" s="3" t="s">
        <v>56</v>
      </c>
      <c r="D31" s="4" t="s">
        <v>57</v>
      </c>
      <c r="E31" s="35">
        <v>63</v>
      </c>
      <c r="F31" s="35">
        <v>15.4</v>
      </c>
      <c r="G31" s="35">
        <v>0.1</v>
      </c>
      <c r="H31" s="35">
        <v>0.9</v>
      </c>
    </row>
    <row r="32" ht="20" customHeight="1" spans="1:8">
      <c r="A32" s="104"/>
      <c r="B32" s="105" t="s">
        <v>26</v>
      </c>
      <c r="C32" s="3" t="s">
        <v>58</v>
      </c>
      <c r="D32" s="4" t="s">
        <v>59</v>
      </c>
      <c r="E32" s="35">
        <v>114</v>
      </c>
      <c r="F32" s="35">
        <v>18.7</v>
      </c>
      <c r="G32" s="35">
        <v>7.9</v>
      </c>
      <c r="H32" s="35">
        <v>2.1</v>
      </c>
    </row>
    <row r="33" ht="20" customHeight="1" spans="1:8">
      <c r="A33" s="64" t="s">
        <v>60</v>
      </c>
      <c r="B33" s="64"/>
      <c r="C33" s="11"/>
      <c r="D33" s="64"/>
      <c r="E33" s="64">
        <f t="shared" ref="E33:H33" si="0">SUM(E3:E32)</f>
        <v>2158.22</v>
      </c>
      <c r="F33" s="64">
        <f t="shared" si="0"/>
        <v>254.36</v>
      </c>
      <c r="G33" s="64">
        <f t="shared" si="0"/>
        <v>63.31</v>
      </c>
      <c r="H33" s="64">
        <f t="shared" si="0"/>
        <v>89.33</v>
      </c>
    </row>
    <row r="34" ht="20" customHeight="1" spans="1:9">
      <c r="A34" s="64"/>
      <c r="B34" s="64"/>
      <c r="C34" s="11"/>
      <c r="D34" s="64"/>
      <c r="E34" s="64"/>
      <c r="F34" s="106">
        <v>0.57</v>
      </c>
      <c r="G34" s="106">
        <v>0.264</v>
      </c>
      <c r="H34" s="106">
        <v>0.166</v>
      </c>
      <c r="I34" s="107"/>
    </row>
    <row r="35" ht="32.1" customHeight="1" spans="1:8">
      <c r="A35" s="11" t="s">
        <v>61</v>
      </c>
      <c r="B35" s="11"/>
      <c r="C35" s="11"/>
      <c r="D35" s="11"/>
      <c r="E35" s="64"/>
      <c r="F35" s="64"/>
      <c r="G35" s="64"/>
      <c r="H35" s="64"/>
    </row>
  </sheetData>
  <mergeCells count="16">
    <mergeCell ref="A1:H1"/>
    <mergeCell ref="A35:H35"/>
    <mergeCell ref="A3:A10"/>
    <mergeCell ref="A11:A18"/>
    <mergeCell ref="A19:A24"/>
    <mergeCell ref="A25:A32"/>
    <mergeCell ref="B3:B4"/>
    <mergeCell ref="B5:B8"/>
    <mergeCell ref="B11:B12"/>
    <mergeCell ref="B13:B16"/>
    <mergeCell ref="B19:B20"/>
    <mergeCell ref="B21:B22"/>
    <mergeCell ref="B25:B26"/>
    <mergeCell ref="B27:B30"/>
    <mergeCell ref="E33:E34"/>
    <mergeCell ref="A33:D34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selection activeCell="A1" sqref="A1:H1"/>
    </sheetView>
  </sheetViews>
  <sheetFormatPr defaultColWidth="9" defaultRowHeight="14.25"/>
  <cols>
    <col min="1" max="2" width="9" style="99"/>
    <col min="3" max="3" width="15.25" style="99" customWidth="1"/>
    <col min="4" max="4" width="28.75" style="100" customWidth="1"/>
    <col min="5" max="8" width="15.625" style="99" customWidth="1"/>
    <col min="9" max="16384" width="9" style="100"/>
  </cols>
  <sheetData>
    <row r="1" ht="18" customHeight="1" spans="1:8">
      <c r="A1" s="102" t="s">
        <v>0</v>
      </c>
      <c r="B1" s="102"/>
      <c r="C1" s="103"/>
      <c r="D1" s="102"/>
      <c r="E1" s="102"/>
      <c r="F1" s="102"/>
      <c r="G1" s="102"/>
      <c r="H1" s="102"/>
    </row>
    <row r="2" ht="18" customHeight="1" spans="1:8">
      <c r="A2" s="35" t="s">
        <v>1</v>
      </c>
      <c r="B2" s="35"/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5" t="s">
        <v>7</v>
      </c>
    </row>
    <row r="3" ht="18" customHeight="1" spans="1:8">
      <c r="A3" s="104" t="s">
        <v>62</v>
      </c>
      <c r="B3" s="105" t="s">
        <v>9</v>
      </c>
      <c r="C3" s="4" t="s">
        <v>10</v>
      </c>
      <c r="D3" s="4" t="s">
        <v>11</v>
      </c>
      <c r="E3" s="35">
        <v>100</v>
      </c>
      <c r="F3" s="35">
        <v>10</v>
      </c>
      <c r="G3" s="35">
        <v>4.4</v>
      </c>
      <c r="H3" s="35">
        <v>4</v>
      </c>
    </row>
    <row r="4" ht="18" customHeight="1" spans="1:8">
      <c r="A4" s="104"/>
      <c r="B4" s="105"/>
      <c r="C4" s="4" t="s">
        <v>12</v>
      </c>
      <c r="D4" s="4" t="s">
        <v>13</v>
      </c>
      <c r="E4" s="35">
        <v>48</v>
      </c>
      <c r="F4" s="35">
        <v>6.4</v>
      </c>
      <c r="G4" s="35">
        <v>0</v>
      </c>
      <c r="H4" s="35">
        <v>1</v>
      </c>
    </row>
    <row r="5" ht="18" customHeight="1" spans="1:8">
      <c r="A5" s="104"/>
      <c r="B5" s="105" t="s">
        <v>14</v>
      </c>
      <c r="C5" s="109" t="s">
        <v>15</v>
      </c>
      <c r="D5" s="4" t="s">
        <v>16</v>
      </c>
      <c r="E5" s="35">
        <v>82</v>
      </c>
      <c r="F5" s="35">
        <v>15.5</v>
      </c>
      <c r="G5" s="35">
        <v>0.21</v>
      </c>
      <c r="H5" s="35">
        <v>2.1</v>
      </c>
    </row>
    <row r="6" ht="18" customHeight="1" spans="1:8">
      <c r="A6" s="104"/>
      <c r="B6" s="105"/>
      <c r="C6" s="4" t="s">
        <v>63</v>
      </c>
      <c r="D6" s="4" t="s">
        <v>64</v>
      </c>
      <c r="E6" s="35">
        <v>109.2</v>
      </c>
      <c r="F6" s="35">
        <v>4.6</v>
      </c>
      <c r="G6" s="35">
        <v>5.3</v>
      </c>
      <c r="H6" s="35">
        <v>11.2</v>
      </c>
    </row>
    <row r="7" ht="18" customHeight="1" spans="1:8">
      <c r="A7" s="104"/>
      <c r="B7" s="105"/>
      <c r="C7" s="4" t="s">
        <v>65</v>
      </c>
      <c r="D7" s="4" t="s">
        <v>66</v>
      </c>
      <c r="E7" s="35">
        <v>47.95</v>
      </c>
      <c r="F7" s="35">
        <v>4.13</v>
      </c>
      <c r="G7" s="35">
        <v>2.31</v>
      </c>
      <c r="H7" s="35">
        <v>3.5</v>
      </c>
    </row>
    <row r="8" ht="18" customHeight="1" spans="1:8">
      <c r="A8" s="104"/>
      <c r="B8" s="105"/>
      <c r="C8" s="4" t="s">
        <v>67</v>
      </c>
      <c r="D8" s="4" t="s">
        <v>68</v>
      </c>
      <c r="E8" s="35">
        <v>22.1</v>
      </c>
      <c r="F8" s="35">
        <v>1.3</v>
      </c>
      <c r="G8" s="35">
        <v>0.9</v>
      </c>
      <c r="H8" s="35">
        <v>2.6</v>
      </c>
    </row>
    <row r="9" ht="18" customHeight="1" spans="1:8">
      <c r="A9" s="104"/>
      <c r="B9" s="105" t="s">
        <v>23</v>
      </c>
      <c r="C9" s="4" t="s">
        <v>24</v>
      </c>
      <c r="D9" s="4" t="s">
        <v>25</v>
      </c>
      <c r="E9" s="35">
        <v>25</v>
      </c>
      <c r="F9" s="35">
        <v>5.8</v>
      </c>
      <c r="G9" s="35">
        <v>0.1</v>
      </c>
      <c r="H9" s="35">
        <v>0.6</v>
      </c>
    </row>
    <row r="10" ht="18" customHeight="1" spans="1:8">
      <c r="A10" s="104"/>
      <c r="B10" s="105" t="s">
        <v>26</v>
      </c>
      <c r="C10" s="112" t="s">
        <v>69</v>
      </c>
      <c r="D10" s="4" t="s">
        <v>70</v>
      </c>
      <c r="E10" s="35">
        <v>154</v>
      </c>
      <c r="F10" s="35">
        <v>28.21</v>
      </c>
      <c r="G10" s="35">
        <v>2.31</v>
      </c>
      <c r="H10" s="35">
        <v>5.6</v>
      </c>
    </row>
    <row r="11" ht="18" customHeight="1" spans="1:8">
      <c r="A11" s="104" t="s">
        <v>71</v>
      </c>
      <c r="B11" s="105" t="s">
        <v>9</v>
      </c>
      <c r="C11" s="4" t="s">
        <v>10</v>
      </c>
      <c r="D11" s="4" t="s">
        <v>11</v>
      </c>
      <c r="E11" s="35">
        <v>100</v>
      </c>
      <c r="F11" s="35">
        <v>10</v>
      </c>
      <c r="G11" s="35">
        <v>4.4</v>
      </c>
      <c r="H11" s="35">
        <v>4</v>
      </c>
    </row>
    <row r="12" ht="18" customHeight="1" spans="1:8">
      <c r="A12" s="104"/>
      <c r="B12" s="105"/>
      <c r="C12" s="4" t="s">
        <v>12</v>
      </c>
      <c r="D12" s="4" t="s">
        <v>13</v>
      </c>
      <c r="E12" s="35">
        <v>48</v>
      </c>
      <c r="F12" s="35">
        <v>6.4</v>
      </c>
      <c r="G12" s="35">
        <v>0</v>
      </c>
      <c r="H12" s="35">
        <v>1</v>
      </c>
    </row>
    <row r="13" ht="18" customHeight="1" spans="1:8">
      <c r="A13" s="104"/>
      <c r="B13" s="105" t="s">
        <v>14</v>
      </c>
      <c r="C13" s="109" t="s">
        <v>72</v>
      </c>
      <c r="D13" s="4" t="s">
        <v>73</v>
      </c>
      <c r="E13" s="35">
        <v>129.1</v>
      </c>
      <c r="F13" s="35">
        <v>28.2</v>
      </c>
      <c r="G13" s="35">
        <v>0.6</v>
      </c>
      <c r="H13" s="35">
        <v>3.1</v>
      </c>
    </row>
    <row r="14" ht="18" customHeight="1" spans="1:8">
      <c r="A14" s="104"/>
      <c r="B14" s="105"/>
      <c r="C14" s="4" t="s">
        <v>74</v>
      </c>
      <c r="D14" s="4" t="s">
        <v>75</v>
      </c>
      <c r="E14" s="35">
        <v>157.5</v>
      </c>
      <c r="F14" s="35">
        <v>3.5</v>
      </c>
      <c r="G14" s="35">
        <v>13.3</v>
      </c>
      <c r="H14" s="35">
        <v>6.16</v>
      </c>
    </row>
    <row r="15" ht="18" customHeight="1" spans="1:8">
      <c r="A15" s="104"/>
      <c r="B15" s="105"/>
      <c r="C15" s="4" t="s">
        <v>76</v>
      </c>
      <c r="D15" s="4" t="s">
        <v>77</v>
      </c>
      <c r="E15" s="35">
        <v>32.7</v>
      </c>
      <c r="F15" s="35">
        <v>3.9</v>
      </c>
      <c r="G15" s="35">
        <v>2.2</v>
      </c>
      <c r="H15" s="35">
        <v>0.9</v>
      </c>
    </row>
    <row r="16" ht="18" customHeight="1" spans="1:8">
      <c r="A16" s="104"/>
      <c r="B16" s="105"/>
      <c r="C16" s="4" t="s">
        <v>78</v>
      </c>
      <c r="D16" s="4" t="s">
        <v>79</v>
      </c>
      <c r="E16" s="35">
        <v>20</v>
      </c>
      <c r="F16" s="35">
        <v>2.1</v>
      </c>
      <c r="G16" s="35">
        <v>0.3</v>
      </c>
      <c r="H16" s="35">
        <v>0.4</v>
      </c>
    </row>
    <row r="17" ht="18" customHeight="1" spans="1:8">
      <c r="A17" s="104"/>
      <c r="B17" s="105" t="s">
        <v>23</v>
      </c>
      <c r="C17" s="4" t="s">
        <v>56</v>
      </c>
      <c r="D17" s="4" t="s">
        <v>57</v>
      </c>
      <c r="E17" s="35">
        <v>63</v>
      </c>
      <c r="F17" s="35">
        <v>15.4</v>
      </c>
      <c r="G17" s="35">
        <v>0.1</v>
      </c>
      <c r="H17" s="35">
        <v>0.9</v>
      </c>
    </row>
    <row r="18" ht="18" customHeight="1" spans="1:8">
      <c r="A18" s="104"/>
      <c r="B18" s="113" t="s">
        <v>26</v>
      </c>
      <c r="C18" s="112" t="s">
        <v>80</v>
      </c>
      <c r="D18" s="4" t="s">
        <v>81</v>
      </c>
      <c r="E18" s="35">
        <v>143.15</v>
      </c>
      <c r="F18" s="35">
        <v>23.45</v>
      </c>
      <c r="G18" s="35">
        <v>0.56</v>
      </c>
      <c r="H18" s="35">
        <v>6.79</v>
      </c>
    </row>
    <row r="19" ht="18" customHeight="1" spans="1:8">
      <c r="A19" s="104" t="s">
        <v>82</v>
      </c>
      <c r="B19" s="105" t="s">
        <v>9</v>
      </c>
      <c r="C19" s="4" t="s">
        <v>10</v>
      </c>
      <c r="D19" s="4" t="s">
        <v>11</v>
      </c>
      <c r="E19" s="35">
        <v>100</v>
      </c>
      <c r="F19" s="35">
        <v>10</v>
      </c>
      <c r="G19" s="35">
        <v>4.4</v>
      </c>
      <c r="H19" s="35">
        <v>4</v>
      </c>
    </row>
    <row r="20" ht="18" customHeight="1" spans="1:8">
      <c r="A20" s="104"/>
      <c r="B20" s="105"/>
      <c r="C20" s="4" t="s">
        <v>12</v>
      </c>
      <c r="D20" s="4" t="s">
        <v>13</v>
      </c>
      <c r="E20" s="35">
        <v>48</v>
      </c>
      <c r="F20" s="35">
        <v>6.4</v>
      </c>
      <c r="G20" s="35">
        <v>0</v>
      </c>
      <c r="H20" s="35">
        <v>1</v>
      </c>
    </row>
    <row r="21" ht="18" customHeight="1" spans="1:8">
      <c r="A21" s="104"/>
      <c r="B21" s="105" t="s">
        <v>14</v>
      </c>
      <c r="C21" s="4" t="s">
        <v>15</v>
      </c>
      <c r="D21" s="4" t="s">
        <v>16</v>
      </c>
      <c r="E21" s="35">
        <v>82</v>
      </c>
      <c r="F21" s="35">
        <v>15.5</v>
      </c>
      <c r="G21" s="35">
        <v>0.21</v>
      </c>
      <c r="H21" s="35">
        <v>2.1</v>
      </c>
    </row>
    <row r="22" ht="18" customHeight="1" spans="1:8">
      <c r="A22" s="104"/>
      <c r="B22" s="105"/>
      <c r="C22" s="4" t="s">
        <v>83</v>
      </c>
      <c r="D22" s="4" t="s">
        <v>84</v>
      </c>
      <c r="E22" s="35">
        <v>132.3</v>
      </c>
      <c r="F22" s="35">
        <v>7.21</v>
      </c>
      <c r="G22" s="35">
        <v>7.5</v>
      </c>
      <c r="H22" s="35">
        <v>11</v>
      </c>
    </row>
    <row r="23" ht="18" customHeight="1" spans="1:8">
      <c r="A23" s="104"/>
      <c r="B23" s="105"/>
      <c r="C23" s="4" t="s">
        <v>85</v>
      </c>
      <c r="D23" s="4" t="s">
        <v>86</v>
      </c>
      <c r="E23" s="35">
        <v>50.33</v>
      </c>
      <c r="F23" s="35">
        <v>9.24</v>
      </c>
      <c r="G23" s="35">
        <v>1.26</v>
      </c>
      <c r="H23" s="35">
        <v>1.19</v>
      </c>
    </row>
    <row r="24" ht="18" customHeight="1" spans="1:8">
      <c r="A24" s="104"/>
      <c r="B24" s="105"/>
      <c r="C24" s="4" t="s">
        <v>87</v>
      </c>
      <c r="D24" s="4" t="s">
        <v>88</v>
      </c>
      <c r="E24" s="35">
        <v>25.2</v>
      </c>
      <c r="F24" s="35">
        <v>0.2</v>
      </c>
      <c r="G24" s="35">
        <v>2.1</v>
      </c>
      <c r="H24" s="35">
        <v>1.5</v>
      </c>
    </row>
    <row r="25" ht="18" customHeight="1" spans="1:8">
      <c r="A25" s="104"/>
      <c r="B25" s="105" t="s">
        <v>23</v>
      </c>
      <c r="C25" s="4" t="s">
        <v>89</v>
      </c>
      <c r="D25" s="4" t="s">
        <v>90</v>
      </c>
      <c r="E25" s="35">
        <v>20</v>
      </c>
      <c r="F25" s="35">
        <v>5.6</v>
      </c>
      <c r="G25" s="35">
        <v>0</v>
      </c>
      <c r="H25" s="35">
        <v>0.7</v>
      </c>
    </row>
    <row r="26" ht="18" customHeight="1" spans="1:8">
      <c r="A26" s="104"/>
      <c r="B26" s="105" t="s">
        <v>26</v>
      </c>
      <c r="C26" s="4" t="s">
        <v>91</v>
      </c>
      <c r="D26" s="4" t="s">
        <v>92</v>
      </c>
      <c r="E26" s="35">
        <v>74.2</v>
      </c>
      <c r="F26" s="35">
        <v>15.54</v>
      </c>
      <c r="G26" s="35">
        <v>0.84</v>
      </c>
      <c r="H26" s="35">
        <v>2.8</v>
      </c>
    </row>
    <row r="27" ht="18" customHeight="1" spans="1:8">
      <c r="A27" s="104" t="s">
        <v>93</v>
      </c>
      <c r="B27" s="105" t="s">
        <v>9</v>
      </c>
      <c r="C27" s="4" t="s">
        <v>12</v>
      </c>
      <c r="D27" s="4" t="s">
        <v>13</v>
      </c>
      <c r="E27" s="35">
        <v>48</v>
      </c>
      <c r="F27" s="35">
        <v>6.4</v>
      </c>
      <c r="G27" s="35">
        <v>0</v>
      </c>
      <c r="H27" s="35">
        <v>1</v>
      </c>
    </row>
    <row r="28" ht="18" customHeight="1" spans="1:8">
      <c r="A28" s="104"/>
      <c r="B28" s="105"/>
      <c r="C28" s="4" t="s">
        <v>10</v>
      </c>
      <c r="D28" s="4" t="s">
        <v>11</v>
      </c>
      <c r="E28" s="35">
        <v>100</v>
      </c>
      <c r="F28" s="35">
        <v>10</v>
      </c>
      <c r="G28" s="35">
        <v>4.4</v>
      </c>
      <c r="H28" s="35">
        <v>4</v>
      </c>
    </row>
    <row r="29" ht="24" spans="1:8">
      <c r="A29" s="104"/>
      <c r="B29" s="105" t="s">
        <v>14</v>
      </c>
      <c r="C29" s="4" t="s">
        <v>94</v>
      </c>
      <c r="D29" s="4" t="s">
        <v>95</v>
      </c>
      <c r="E29" s="35">
        <v>146</v>
      </c>
      <c r="F29" s="35">
        <v>15.3</v>
      </c>
      <c r="G29" s="35">
        <v>2.1</v>
      </c>
      <c r="H29" s="35">
        <v>4</v>
      </c>
    </row>
    <row r="30" ht="24" spans="1:8">
      <c r="A30" s="104"/>
      <c r="B30" s="105"/>
      <c r="C30" s="4" t="s">
        <v>96</v>
      </c>
      <c r="D30" s="4" t="s">
        <v>97</v>
      </c>
      <c r="E30" s="35">
        <v>39.4</v>
      </c>
      <c r="F30" s="35">
        <v>6.2</v>
      </c>
      <c r="G30" s="35">
        <v>1.5</v>
      </c>
      <c r="H30" s="35">
        <v>1.5</v>
      </c>
    </row>
    <row r="31" ht="18" customHeight="1" spans="1:8">
      <c r="A31" s="104"/>
      <c r="B31" s="113" t="s">
        <v>23</v>
      </c>
      <c r="C31" s="109" t="s">
        <v>36</v>
      </c>
      <c r="D31" s="4" t="s">
        <v>37</v>
      </c>
      <c r="E31" s="35">
        <v>23.8</v>
      </c>
      <c r="F31" s="35">
        <v>5.6</v>
      </c>
      <c r="G31" s="35">
        <v>0</v>
      </c>
      <c r="H31" s="35">
        <v>0.35</v>
      </c>
    </row>
    <row r="32" ht="18" customHeight="1" spans="1:8">
      <c r="A32" s="104"/>
      <c r="B32" s="113" t="s">
        <v>26</v>
      </c>
      <c r="C32" s="4" t="s">
        <v>98</v>
      </c>
      <c r="D32" s="4" t="s">
        <v>99</v>
      </c>
      <c r="E32" s="35">
        <v>46</v>
      </c>
      <c r="F32" s="35">
        <v>9.9</v>
      </c>
      <c r="G32" s="35">
        <v>0.3</v>
      </c>
      <c r="H32" s="35">
        <v>1.1</v>
      </c>
    </row>
    <row r="33" ht="18" customHeight="1" spans="1:8">
      <c r="A33" s="104"/>
      <c r="B33" s="114"/>
      <c r="C33" s="4" t="s">
        <v>100</v>
      </c>
      <c r="D33" s="4" t="s">
        <v>101</v>
      </c>
      <c r="E33" s="35">
        <v>60</v>
      </c>
      <c r="F33" s="35">
        <v>4</v>
      </c>
      <c r="G33" s="35">
        <v>1.6</v>
      </c>
      <c r="H33" s="35">
        <v>7.72</v>
      </c>
    </row>
    <row r="34" ht="18" customHeight="1" spans="1:8">
      <c r="A34" s="104" t="s">
        <v>102</v>
      </c>
      <c r="B34" s="105" t="s">
        <v>103</v>
      </c>
      <c r="C34" s="4" t="s">
        <v>10</v>
      </c>
      <c r="D34" s="4" t="s">
        <v>11</v>
      </c>
      <c r="E34" s="35">
        <v>100</v>
      </c>
      <c r="F34" s="35">
        <v>10</v>
      </c>
      <c r="G34" s="35">
        <v>4.4</v>
      </c>
      <c r="H34" s="35">
        <v>4</v>
      </c>
    </row>
    <row r="35" ht="18" customHeight="1" spans="1:8">
      <c r="A35" s="104"/>
      <c r="B35" s="105"/>
      <c r="C35" s="4" t="s">
        <v>12</v>
      </c>
      <c r="D35" s="4" t="s">
        <v>13</v>
      </c>
      <c r="E35" s="35">
        <v>48</v>
      </c>
      <c r="F35" s="35">
        <v>6.4</v>
      </c>
      <c r="G35" s="35">
        <v>0</v>
      </c>
      <c r="H35" s="35">
        <v>1</v>
      </c>
    </row>
    <row r="36" ht="18" customHeight="1" spans="1:8">
      <c r="A36" s="104"/>
      <c r="B36" s="105" t="s">
        <v>14</v>
      </c>
      <c r="C36" s="109" t="s">
        <v>15</v>
      </c>
      <c r="D36" s="4" t="s">
        <v>16</v>
      </c>
      <c r="E36" s="35">
        <v>82</v>
      </c>
      <c r="F36" s="35">
        <v>15.5</v>
      </c>
      <c r="G36" s="35">
        <v>0.21</v>
      </c>
      <c r="H36" s="35">
        <v>2.1</v>
      </c>
    </row>
    <row r="37" ht="18" customHeight="1" spans="1:8">
      <c r="A37" s="104"/>
      <c r="B37" s="105"/>
      <c r="C37" s="4" t="s">
        <v>104</v>
      </c>
      <c r="D37" s="4" t="s">
        <v>105</v>
      </c>
      <c r="E37" s="35">
        <v>154.1</v>
      </c>
      <c r="F37" s="35">
        <v>7.8</v>
      </c>
      <c r="G37" s="35">
        <v>9.9</v>
      </c>
      <c r="H37" s="35">
        <v>4.9</v>
      </c>
    </row>
    <row r="38" ht="18" customHeight="1" spans="1:8">
      <c r="A38" s="104"/>
      <c r="B38" s="105"/>
      <c r="C38" s="4" t="s">
        <v>106</v>
      </c>
      <c r="D38" s="4" t="s">
        <v>107</v>
      </c>
      <c r="E38" s="35">
        <v>51.1</v>
      </c>
      <c r="F38" s="35">
        <v>3.43</v>
      </c>
      <c r="G38" s="35">
        <v>2.8</v>
      </c>
      <c r="H38" s="35">
        <v>3.5</v>
      </c>
    </row>
    <row r="39" ht="18" customHeight="1" spans="1:8">
      <c r="A39" s="104"/>
      <c r="B39" s="105"/>
      <c r="C39" s="4" t="s">
        <v>108</v>
      </c>
      <c r="D39" s="4" t="s">
        <v>109</v>
      </c>
      <c r="E39" s="35">
        <v>33</v>
      </c>
      <c r="F39" s="35">
        <v>0.6</v>
      </c>
      <c r="G39" s="35">
        <v>0.8</v>
      </c>
      <c r="H39" s="35">
        <v>6.2</v>
      </c>
    </row>
    <row r="40" ht="18" customHeight="1" spans="1:8">
      <c r="A40" s="104"/>
      <c r="B40" s="105" t="s">
        <v>23</v>
      </c>
      <c r="C40" s="4" t="s">
        <v>24</v>
      </c>
      <c r="D40" s="4" t="s">
        <v>25</v>
      </c>
      <c r="E40" s="35">
        <v>25</v>
      </c>
      <c r="F40" s="35">
        <v>5.8</v>
      </c>
      <c r="G40" s="35">
        <v>0.1</v>
      </c>
      <c r="H40" s="35">
        <v>0.6</v>
      </c>
    </row>
    <row r="41" ht="18" customHeight="1" spans="1:8">
      <c r="A41" s="104"/>
      <c r="B41" s="105" t="s">
        <v>26</v>
      </c>
      <c r="C41" s="4" t="s">
        <v>110</v>
      </c>
      <c r="D41" s="4" t="s">
        <v>111</v>
      </c>
      <c r="E41" s="35">
        <v>224</v>
      </c>
      <c r="F41" s="35">
        <v>39.9</v>
      </c>
      <c r="G41" s="35">
        <v>4.2</v>
      </c>
      <c r="H41" s="35">
        <v>7</v>
      </c>
    </row>
    <row r="42" ht="18" customHeight="1" spans="1:8">
      <c r="A42" s="64" t="s">
        <v>60</v>
      </c>
      <c r="B42" s="64"/>
      <c r="C42" s="64"/>
      <c r="D42" s="64"/>
      <c r="E42" s="64">
        <v>3010.13</v>
      </c>
      <c r="F42" s="64">
        <v>390.01</v>
      </c>
      <c r="G42" s="64">
        <v>85.61</v>
      </c>
      <c r="H42" s="64">
        <v>126.61</v>
      </c>
    </row>
    <row r="43" ht="18" customHeight="1" spans="1:9">
      <c r="A43" s="64"/>
      <c r="B43" s="64"/>
      <c r="C43" s="64"/>
      <c r="D43" s="64"/>
      <c r="E43" s="64"/>
      <c r="F43" s="106">
        <v>0.518263330819599</v>
      </c>
      <c r="G43" s="106">
        <v>0.255965689189503</v>
      </c>
      <c r="H43" s="106">
        <v>0.168245225289273</v>
      </c>
      <c r="I43" s="107"/>
    </row>
    <row r="44" ht="39.95" customHeight="1" spans="1:8">
      <c r="A44" s="11" t="s">
        <v>61</v>
      </c>
      <c r="B44" s="11"/>
      <c r="C44" s="11"/>
      <c r="D44" s="11"/>
      <c r="E44" s="64"/>
      <c r="F44" s="64"/>
      <c r="G44" s="64"/>
      <c r="H44" s="64"/>
    </row>
  </sheetData>
  <mergeCells count="20">
    <mergeCell ref="A1:H1"/>
    <mergeCell ref="A44:H44"/>
    <mergeCell ref="A3:A10"/>
    <mergeCell ref="A11:A18"/>
    <mergeCell ref="A19:A26"/>
    <mergeCell ref="A27:A33"/>
    <mergeCell ref="A34:A41"/>
    <mergeCell ref="B3:B4"/>
    <mergeCell ref="B5:B8"/>
    <mergeCell ref="B11:B12"/>
    <mergeCell ref="B13:B16"/>
    <mergeCell ref="B19:B20"/>
    <mergeCell ref="B21:B24"/>
    <mergeCell ref="B27:B28"/>
    <mergeCell ref="B29:B30"/>
    <mergeCell ref="B32:B33"/>
    <mergeCell ref="B34:B35"/>
    <mergeCell ref="B36:B39"/>
    <mergeCell ref="E42:E43"/>
    <mergeCell ref="A42:D43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zoomScale="115" zoomScaleNormal="115" workbookViewId="0">
      <selection activeCell="A1" sqref="A1:H1"/>
    </sheetView>
  </sheetViews>
  <sheetFormatPr defaultColWidth="9" defaultRowHeight="12"/>
  <cols>
    <col min="1" max="2" width="9" style="108"/>
    <col min="3" max="3" width="15.25" style="109" customWidth="1"/>
    <col min="4" max="4" width="28.75" style="110" customWidth="1"/>
    <col min="5" max="6" width="15.625" style="108" customWidth="1"/>
    <col min="7" max="7" width="13.75" style="108" customWidth="1"/>
    <col min="8" max="8" width="13.375" style="108" customWidth="1"/>
    <col min="9" max="16384" width="9" style="110"/>
  </cols>
  <sheetData>
    <row r="1" ht="18" customHeight="1" spans="1:8">
      <c r="A1" s="102" t="s">
        <v>0</v>
      </c>
      <c r="B1" s="102"/>
      <c r="C1" s="103"/>
      <c r="D1" s="102"/>
      <c r="E1" s="102"/>
      <c r="F1" s="102"/>
      <c r="G1" s="102"/>
      <c r="H1" s="102"/>
    </row>
    <row r="2" ht="18" customHeight="1" spans="1:8">
      <c r="A2" s="35" t="s">
        <v>1</v>
      </c>
      <c r="B2" s="35"/>
      <c r="C2" s="4" t="s">
        <v>2</v>
      </c>
      <c r="D2" s="4" t="s">
        <v>3</v>
      </c>
      <c r="E2" s="35" t="s">
        <v>4</v>
      </c>
      <c r="F2" s="35" t="s">
        <v>5</v>
      </c>
      <c r="G2" s="35" t="s">
        <v>6</v>
      </c>
      <c r="H2" s="35" t="s">
        <v>7</v>
      </c>
    </row>
    <row r="3" ht="18" customHeight="1" spans="1:8">
      <c r="A3" s="104" t="s">
        <v>112</v>
      </c>
      <c r="B3" s="105" t="s">
        <v>9</v>
      </c>
      <c r="C3" s="4" t="s">
        <v>10</v>
      </c>
      <c r="D3" s="4" t="s">
        <v>11</v>
      </c>
      <c r="E3" s="35">
        <v>100</v>
      </c>
      <c r="F3" s="35">
        <v>10</v>
      </c>
      <c r="G3" s="35">
        <v>4.4</v>
      </c>
      <c r="H3" s="35">
        <v>4</v>
      </c>
    </row>
    <row r="4" ht="18" customHeight="1" spans="1:8">
      <c r="A4" s="104"/>
      <c r="B4" s="105"/>
      <c r="C4" s="4" t="s">
        <v>12</v>
      </c>
      <c r="D4" s="4" t="s">
        <v>13</v>
      </c>
      <c r="E4" s="35">
        <v>48</v>
      </c>
      <c r="F4" s="35">
        <v>6.4</v>
      </c>
      <c r="G4" s="35">
        <v>0</v>
      </c>
      <c r="H4" s="35">
        <v>1</v>
      </c>
    </row>
    <row r="5" ht="18" customHeight="1" spans="1:8">
      <c r="A5" s="104"/>
      <c r="B5" s="105" t="s">
        <v>14</v>
      </c>
      <c r="C5" s="4" t="s">
        <v>15</v>
      </c>
      <c r="D5" s="4" t="s">
        <v>16</v>
      </c>
      <c r="E5" s="35">
        <v>82</v>
      </c>
      <c r="F5" s="35">
        <v>15.5</v>
      </c>
      <c r="G5" s="35">
        <v>0.21</v>
      </c>
      <c r="H5" s="35">
        <v>2.1</v>
      </c>
    </row>
    <row r="6" ht="18" customHeight="1" spans="1:8">
      <c r="A6" s="104"/>
      <c r="B6" s="105"/>
      <c r="C6" s="4" t="s">
        <v>113</v>
      </c>
      <c r="D6" s="4" t="s">
        <v>114</v>
      </c>
      <c r="E6" s="35">
        <v>109.2</v>
      </c>
      <c r="F6" s="35">
        <v>4.62</v>
      </c>
      <c r="G6" s="35">
        <v>8.96</v>
      </c>
      <c r="H6" s="35">
        <v>3.99</v>
      </c>
    </row>
    <row r="7" ht="18" customHeight="1" spans="1:8">
      <c r="A7" s="104"/>
      <c r="B7" s="105"/>
      <c r="C7" s="4" t="s">
        <v>52</v>
      </c>
      <c r="D7" s="4" t="s">
        <v>53</v>
      </c>
      <c r="E7" s="35">
        <v>20.44</v>
      </c>
      <c r="F7" s="35">
        <v>2.52</v>
      </c>
      <c r="G7" s="35">
        <v>0.91</v>
      </c>
      <c r="H7" s="35">
        <v>0.91</v>
      </c>
    </row>
    <row r="8" ht="18" customHeight="1" spans="1:8">
      <c r="A8" s="104"/>
      <c r="B8" s="105"/>
      <c r="C8" s="4" t="s">
        <v>21</v>
      </c>
      <c r="D8" s="4" t="s">
        <v>22</v>
      </c>
      <c r="E8" s="35">
        <v>20</v>
      </c>
      <c r="F8" s="35">
        <v>1.3</v>
      </c>
      <c r="G8" s="35">
        <v>0.4</v>
      </c>
      <c r="H8" s="35">
        <v>1.5</v>
      </c>
    </row>
    <row r="9" ht="18" customHeight="1" spans="1:8">
      <c r="A9" s="104"/>
      <c r="B9" s="105" t="s">
        <v>23</v>
      </c>
      <c r="C9" s="4" t="s">
        <v>115</v>
      </c>
      <c r="D9" s="4" t="s">
        <v>116</v>
      </c>
      <c r="E9" s="35">
        <v>35.7</v>
      </c>
      <c r="F9" s="35">
        <v>9.31</v>
      </c>
      <c r="G9" s="35">
        <v>0.14</v>
      </c>
      <c r="H9" s="35">
        <v>0.77</v>
      </c>
    </row>
    <row r="10" ht="18" customHeight="1" spans="1:8">
      <c r="A10" s="104"/>
      <c r="B10" s="105" t="s">
        <v>26</v>
      </c>
      <c r="C10" s="4" t="s">
        <v>117</v>
      </c>
      <c r="D10" s="4" t="s">
        <v>118</v>
      </c>
      <c r="E10" s="35">
        <v>164.5</v>
      </c>
      <c r="F10" s="35">
        <v>35.77</v>
      </c>
      <c r="G10" s="35">
        <v>1.12</v>
      </c>
      <c r="H10" s="35">
        <v>3.78</v>
      </c>
    </row>
    <row r="11" ht="18" customHeight="1" spans="1:8">
      <c r="A11" s="104" t="s">
        <v>119</v>
      </c>
      <c r="B11" s="105" t="s">
        <v>9</v>
      </c>
      <c r="C11" s="4" t="s">
        <v>10</v>
      </c>
      <c r="D11" s="4" t="s">
        <v>11</v>
      </c>
      <c r="E11" s="35">
        <v>100</v>
      </c>
      <c r="F11" s="35">
        <v>10</v>
      </c>
      <c r="G11" s="35">
        <v>4.4</v>
      </c>
      <c r="H11" s="35">
        <v>4</v>
      </c>
    </row>
    <row r="12" ht="18" customHeight="1" spans="1:8">
      <c r="A12" s="104"/>
      <c r="B12" s="105"/>
      <c r="C12" s="4" t="s">
        <v>12</v>
      </c>
      <c r="D12" s="4" t="s">
        <v>13</v>
      </c>
      <c r="E12" s="35">
        <v>48</v>
      </c>
      <c r="F12" s="35">
        <v>6.4</v>
      </c>
      <c r="G12" s="35">
        <v>0</v>
      </c>
      <c r="H12" s="35">
        <v>1</v>
      </c>
    </row>
    <row r="13" ht="18" customHeight="1" spans="1:8">
      <c r="A13" s="104"/>
      <c r="B13" s="105" t="s">
        <v>14</v>
      </c>
      <c r="C13" s="4" t="s">
        <v>120</v>
      </c>
      <c r="D13" s="4" t="s">
        <v>121</v>
      </c>
      <c r="E13" s="35">
        <v>131.3</v>
      </c>
      <c r="F13" s="35">
        <v>15.3</v>
      </c>
      <c r="G13" s="35">
        <v>1.4</v>
      </c>
      <c r="H13" s="35">
        <v>4</v>
      </c>
    </row>
    <row r="14" ht="18" customHeight="1" spans="1:8">
      <c r="A14" s="104"/>
      <c r="B14" s="105"/>
      <c r="C14" s="4" t="s">
        <v>122</v>
      </c>
      <c r="D14" s="4" t="s">
        <v>123</v>
      </c>
      <c r="E14" s="35">
        <v>96.25</v>
      </c>
      <c r="F14" s="35">
        <v>0.84</v>
      </c>
      <c r="G14" s="35">
        <v>4.97</v>
      </c>
      <c r="H14" s="35">
        <v>12.46</v>
      </c>
    </row>
    <row r="15" ht="18" customHeight="1" spans="1:8">
      <c r="A15" s="104"/>
      <c r="B15" s="105"/>
      <c r="C15" s="4" t="s">
        <v>124</v>
      </c>
      <c r="D15" s="4" t="s">
        <v>125</v>
      </c>
      <c r="E15" s="35">
        <v>55.02</v>
      </c>
      <c r="F15" s="35">
        <v>9.94</v>
      </c>
      <c r="G15" s="35">
        <v>1.96</v>
      </c>
      <c r="H15" s="35">
        <v>0.98</v>
      </c>
    </row>
    <row r="16" ht="18" customHeight="1" spans="1:8">
      <c r="A16" s="104"/>
      <c r="B16" s="105"/>
      <c r="C16" s="4" t="s">
        <v>43</v>
      </c>
      <c r="D16" s="4" t="s">
        <v>44</v>
      </c>
      <c r="E16" s="35">
        <v>27.2</v>
      </c>
      <c r="F16" s="35">
        <v>1.1</v>
      </c>
      <c r="G16" s="35">
        <v>1.2</v>
      </c>
      <c r="H16" s="35">
        <v>3.1</v>
      </c>
    </row>
    <row r="17" ht="18" customHeight="1" spans="1:8">
      <c r="A17" s="104"/>
      <c r="B17" s="105" t="s">
        <v>23</v>
      </c>
      <c r="C17" s="3" t="s">
        <v>56</v>
      </c>
      <c r="D17" s="4" t="s">
        <v>57</v>
      </c>
      <c r="E17" s="35">
        <v>63</v>
      </c>
      <c r="F17" s="35">
        <v>15.4</v>
      </c>
      <c r="G17" s="35">
        <v>0.1</v>
      </c>
      <c r="H17" s="35">
        <v>0.9</v>
      </c>
    </row>
    <row r="18" ht="18" customHeight="1" spans="1:8">
      <c r="A18" s="104"/>
      <c r="B18" s="105" t="s">
        <v>26</v>
      </c>
      <c r="C18" s="4" t="s">
        <v>126</v>
      </c>
      <c r="D18" s="4" t="s">
        <v>127</v>
      </c>
      <c r="E18" s="35">
        <v>91.7</v>
      </c>
      <c r="F18" s="35">
        <v>14</v>
      </c>
      <c r="G18" s="35">
        <v>2.9</v>
      </c>
      <c r="H18" s="35">
        <v>2.1</v>
      </c>
    </row>
    <row r="19" ht="18" customHeight="1" spans="1:8">
      <c r="A19" s="104" t="s">
        <v>128</v>
      </c>
      <c r="B19" s="105" t="s">
        <v>9</v>
      </c>
      <c r="C19" s="4" t="s">
        <v>10</v>
      </c>
      <c r="D19" s="4" t="s">
        <v>11</v>
      </c>
      <c r="E19" s="35">
        <v>100</v>
      </c>
      <c r="F19" s="35">
        <v>10</v>
      </c>
      <c r="G19" s="35">
        <v>4.4</v>
      </c>
      <c r="H19" s="35">
        <v>4</v>
      </c>
    </row>
    <row r="20" ht="18" customHeight="1" spans="1:8">
      <c r="A20" s="104"/>
      <c r="B20" s="105"/>
      <c r="C20" s="4" t="s">
        <v>12</v>
      </c>
      <c r="D20" s="4" t="s">
        <v>13</v>
      </c>
      <c r="E20" s="35">
        <v>48</v>
      </c>
      <c r="F20" s="35">
        <v>6.4</v>
      </c>
      <c r="G20" s="35">
        <v>0</v>
      </c>
      <c r="H20" s="35">
        <v>1</v>
      </c>
    </row>
    <row r="21" ht="18" customHeight="1" spans="1:8">
      <c r="A21" s="104"/>
      <c r="B21" s="105" t="s">
        <v>14</v>
      </c>
      <c r="C21" s="4" t="s">
        <v>15</v>
      </c>
      <c r="D21" s="4" t="s">
        <v>16</v>
      </c>
      <c r="E21" s="35">
        <v>82</v>
      </c>
      <c r="F21" s="35">
        <v>15.5</v>
      </c>
      <c r="G21" s="35">
        <v>0.21</v>
      </c>
      <c r="H21" s="35">
        <v>2.1</v>
      </c>
    </row>
    <row r="22" ht="18" customHeight="1" spans="1:8">
      <c r="A22" s="104"/>
      <c r="B22" s="105"/>
      <c r="C22" s="4" t="s">
        <v>129</v>
      </c>
      <c r="D22" s="4" t="s">
        <v>130</v>
      </c>
      <c r="E22" s="35">
        <v>194.53</v>
      </c>
      <c r="F22" s="35">
        <v>3.5</v>
      </c>
      <c r="G22" s="35">
        <v>7.84</v>
      </c>
      <c r="H22" s="35">
        <v>11.34</v>
      </c>
    </row>
    <row r="23" ht="18" customHeight="1" spans="1:8">
      <c r="A23" s="104"/>
      <c r="B23" s="105"/>
      <c r="C23" s="4" t="s">
        <v>131</v>
      </c>
      <c r="D23" s="4" t="s">
        <v>132</v>
      </c>
      <c r="E23" s="35">
        <v>52.5</v>
      </c>
      <c r="F23" s="35">
        <v>3.85</v>
      </c>
      <c r="G23" s="35">
        <v>3.22</v>
      </c>
      <c r="H23" s="35">
        <v>1.12</v>
      </c>
    </row>
    <row r="24" ht="18" customHeight="1" spans="1:8">
      <c r="A24" s="104"/>
      <c r="B24" s="105"/>
      <c r="C24" s="4" t="s">
        <v>78</v>
      </c>
      <c r="D24" s="4" t="s">
        <v>79</v>
      </c>
      <c r="E24" s="35">
        <v>20</v>
      </c>
      <c r="F24" s="35">
        <v>2.1</v>
      </c>
      <c r="G24" s="35">
        <v>0.3</v>
      </c>
      <c r="H24" s="35">
        <v>0.4</v>
      </c>
    </row>
    <row r="25" ht="18" customHeight="1" spans="1:8">
      <c r="A25" s="104"/>
      <c r="B25" s="105" t="s">
        <v>23</v>
      </c>
      <c r="C25" s="4" t="s">
        <v>45</v>
      </c>
      <c r="D25" s="4" t="s">
        <v>46</v>
      </c>
      <c r="E25" s="35">
        <v>23</v>
      </c>
      <c r="F25" s="35">
        <v>4.5</v>
      </c>
      <c r="G25" s="35">
        <v>0.1</v>
      </c>
      <c r="H25" s="35">
        <v>0.6</v>
      </c>
    </row>
    <row r="26" ht="18" customHeight="1" spans="1:8">
      <c r="A26" s="104"/>
      <c r="B26" s="105" t="s">
        <v>26</v>
      </c>
      <c r="C26" s="4" t="s">
        <v>133</v>
      </c>
      <c r="D26" s="4" t="s">
        <v>134</v>
      </c>
      <c r="E26" s="35">
        <v>44</v>
      </c>
      <c r="F26" s="35">
        <v>10.6</v>
      </c>
      <c r="G26" s="35">
        <v>0.1</v>
      </c>
      <c r="H26" s="35">
        <v>0.7</v>
      </c>
    </row>
    <row r="27" ht="18" customHeight="1" spans="1:8">
      <c r="A27" s="104" t="s">
        <v>135</v>
      </c>
      <c r="B27" s="105" t="s">
        <v>9</v>
      </c>
      <c r="C27" s="4" t="s">
        <v>10</v>
      </c>
      <c r="D27" s="4" t="s">
        <v>11</v>
      </c>
      <c r="E27" s="35">
        <v>100</v>
      </c>
      <c r="F27" s="35">
        <v>10</v>
      </c>
      <c r="G27" s="35">
        <v>4.4</v>
      </c>
      <c r="H27" s="35">
        <v>4</v>
      </c>
    </row>
    <row r="28" ht="18" customHeight="1" spans="1:8">
      <c r="A28" s="104"/>
      <c r="B28" s="105"/>
      <c r="C28" s="4" t="s">
        <v>12</v>
      </c>
      <c r="D28" s="4" t="s">
        <v>13</v>
      </c>
      <c r="E28" s="35">
        <v>48</v>
      </c>
      <c r="F28" s="35">
        <v>6.4</v>
      </c>
      <c r="G28" s="35">
        <v>0</v>
      </c>
      <c r="H28" s="35">
        <v>1</v>
      </c>
    </row>
    <row r="29" ht="18" customHeight="1" spans="1:8">
      <c r="A29" s="104"/>
      <c r="B29" s="105" t="s">
        <v>14</v>
      </c>
      <c r="C29" s="4" t="s">
        <v>136</v>
      </c>
      <c r="D29" s="4" t="s">
        <v>137</v>
      </c>
      <c r="E29" s="35">
        <v>148</v>
      </c>
      <c r="F29" s="35">
        <v>21.43</v>
      </c>
      <c r="G29" s="35">
        <v>2.4</v>
      </c>
      <c r="H29" s="35">
        <v>11</v>
      </c>
    </row>
    <row r="30" ht="18" customHeight="1" spans="1:8">
      <c r="A30" s="104"/>
      <c r="B30" s="105"/>
      <c r="C30" s="4" t="s">
        <v>34</v>
      </c>
      <c r="D30" s="4" t="s">
        <v>35</v>
      </c>
      <c r="E30" s="35">
        <v>20</v>
      </c>
      <c r="F30" s="35">
        <v>4</v>
      </c>
      <c r="G30" s="35">
        <v>0.3</v>
      </c>
      <c r="H30" s="35">
        <v>0.4</v>
      </c>
    </row>
    <row r="31" ht="18" customHeight="1" spans="1:8">
      <c r="A31" s="104"/>
      <c r="B31" s="105" t="s">
        <v>23</v>
      </c>
      <c r="C31" s="4" t="s">
        <v>24</v>
      </c>
      <c r="D31" s="4" t="s">
        <v>25</v>
      </c>
      <c r="E31" s="35">
        <v>25</v>
      </c>
      <c r="F31" s="35">
        <v>5.8</v>
      </c>
      <c r="G31" s="35">
        <v>0.1</v>
      </c>
      <c r="H31" s="35">
        <v>0.6</v>
      </c>
    </row>
    <row r="32" ht="18" customHeight="1" spans="1:8">
      <c r="A32" s="104"/>
      <c r="B32" s="105" t="s">
        <v>26</v>
      </c>
      <c r="C32" s="67" t="s">
        <v>138</v>
      </c>
      <c r="D32" s="4" t="s">
        <v>139</v>
      </c>
      <c r="E32" s="35">
        <v>60</v>
      </c>
      <c r="F32" s="35">
        <v>9.1</v>
      </c>
      <c r="G32" s="35">
        <v>2.1</v>
      </c>
      <c r="H32" s="35">
        <v>1.1</v>
      </c>
    </row>
    <row r="33" ht="18" customHeight="1" spans="1:8">
      <c r="A33" s="104" t="s">
        <v>140</v>
      </c>
      <c r="B33" s="105" t="s">
        <v>103</v>
      </c>
      <c r="C33" s="4" t="s">
        <v>10</v>
      </c>
      <c r="D33" s="4" t="s">
        <v>11</v>
      </c>
      <c r="E33" s="35">
        <v>100</v>
      </c>
      <c r="F33" s="35">
        <v>10</v>
      </c>
      <c r="G33" s="35">
        <v>4.4</v>
      </c>
      <c r="H33" s="35">
        <v>4</v>
      </c>
    </row>
    <row r="34" ht="18" customHeight="1" spans="1:8">
      <c r="A34" s="104"/>
      <c r="B34" s="105"/>
      <c r="C34" s="4" t="s">
        <v>12</v>
      </c>
      <c r="D34" s="4" t="s">
        <v>13</v>
      </c>
      <c r="E34" s="35">
        <v>48</v>
      </c>
      <c r="F34" s="35">
        <v>6.4</v>
      </c>
      <c r="G34" s="35">
        <v>0</v>
      </c>
      <c r="H34" s="35">
        <v>1</v>
      </c>
    </row>
    <row r="35" ht="18" customHeight="1" spans="1:8">
      <c r="A35" s="104"/>
      <c r="B35" s="105" t="s">
        <v>14</v>
      </c>
      <c r="C35" s="109" t="s">
        <v>15</v>
      </c>
      <c r="D35" s="4" t="s">
        <v>16</v>
      </c>
      <c r="E35" s="35">
        <v>82</v>
      </c>
      <c r="F35" s="35">
        <v>15.5</v>
      </c>
      <c r="G35" s="35">
        <v>0.21</v>
      </c>
      <c r="H35" s="35">
        <v>2.1</v>
      </c>
    </row>
    <row r="36" ht="18" customHeight="1" spans="1:8">
      <c r="A36" s="104"/>
      <c r="B36" s="105"/>
      <c r="C36" s="4" t="s">
        <v>83</v>
      </c>
      <c r="D36" s="4" t="s">
        <v>84</v>
      </c>
      <c r="E36" s="35">
        <v>132.3</v>
      </c>
      <c r="F36" s="35">
        <v>7.21</v>
      </c>
      <c r="G36" s="35">
        <v>7.5</v>
      </c>
      <c r="H36" s="35">
        <v>11</v>
      </c>
    </row>
    <row r="37" ht="18" customHeight="1" spans="1:8">
      <c r="A37" s="104"/>
      <c r="B37" s="105"/>
      <c r="C37" s="4" t="s">
        <v>141</v>
      </c>
      <c r="D37" s="4" t="s">
        <v>142</v>
      </c>
      <c r="E37" s="5">
        <v>36.8</v>
      </c>
      <c r="F37" s="5">
        <v>24.3</v>
      </c>
      <c r="G37" s="5">
        <v>2</v>
      </c>
      <c r="H37" s="5">
        <v>1</v>
      </c>
    </row>
    <row r="38" ht="18" customHeight="1" spans="1:8">
      <c r="A38" s="104"/>
      <c r="B38" s="105"/>
      <c r="C38" s="4" t="s">
        <v>143</v>
      </c>
      <c r="D38" s="4" t="s">
        <v>144</v>
      </c>
      <c r="E38" s="35">
        <v>25.5</v>
      </c>
      <c r="F38" s="35">
        <v>0.76</v>
      </c>
      <c r="G38" s="35">
        <v>1.18</v>
      </c>
      <c r="H38" s="35">
        <v>3</v>
      </c>
    </row>
    <row r="39" ht="18" customHeight="1" spans="1:8">
      <c r="A39" s="104"/>
      <c r="B39" s="105" t="s">
        <v>23</v>
      </c>
      <c r="C39" s="4" t="s">
        <v>89</v>
      </c>
      <c r="D39" s="4" t="s">
        <v>90</v>
      </c>
      <c r="E39" s="35">
        <v>20</v>
      </c>
      <c r="F39" s="35">
        <v>5.6</v>
      </c>
      <c r="G39" s="35">
        <v>0</v>
      </c>
      <c r="H39" s="35">
        <v>0.7</v>
      </c>
    </row>
    <row r="40" ht="18" customHeight="1" spans="1:8">
      <c r="A40" s="104"/>
      <c r="B40" s="105" t="s">
        <v>26</v>
      </c>
      <c r="C40" s="4" t="s">
        <v>145</v>
      </c>
      <c r="D40" s="4" t="s">
        <v>146</v>
      </c>
      <c r="E40" s="35">
        <v>224</v>
      </c>
      <c r="F40" s="35">
        <v>42</v>
      </c>
      <c r="G40" s="35">
        <v>3.4</v>
      </c>
      <c r="H40" s="35">
        <v>6.7</v>
      </c>
    </row>
    <row r="41" ht="18" customHeight="1" spans="1:8">
      <c r="A41" s="64" t="s">
        <v>60</v>
      </c>
      <c r="B41" s="64"/>
      <c r="C41" s="11"/>
      <c r="D41" s="64"/>
      <c r="E41" s="64">
        <f t="shared" ref="E41:H41" si="0">SUM(E3:E40)</f>
        <v>2825.94</v>
      </c>
      <c r="F41" s="64">
        <f t="shared" si="0"/>
        <v>383.35</v>
      </c>
      <c r="G41" s="64">
        <f t="shared" si="0"/>
        <v>77.23</v>
      </c>
      <c r="H41" s="64">
        <f t="shared" si="0"/>
        <v>115.45</v>
      </c>
    </row>
    <row r="42" ht="18" customHeight="1" spans="1:9">
      <c r="A42" s="64"/>
      <c r="B42" s="64"/>
      <c r="C42" s="11"/>
      <c r="D42" s="64"/>
      <c r="E42" s="64"/>
      <c r="F42" s="106">
        <v>0.588</v>
      </c>
      <c r="G42" s="106">
        <v>0.248</v>
      </c>
      <c r="H42" s="106">
        <v>0.164</v>
      </c>
      <c r="I42" s="111"/>
    </row>
    <row r="43" ht="39.95" customHeight="1" spans="1:8">
      <c r="A43" s="11" t="s">
        <v>61</v>
      </c>
      <c r="B43" s="64"/>
      <c r="C43" s="11"/>
      <c r="D43" s="11"/>
      <c r="E43" s="64"/>
      <c r="F43" s="64"/>
      <c r="G43" s="64"/>
      <c r="H43" s="64"/>
    </row>
  </sheetData>
  <mergeCells count="19">
    <mergeCell ref="A1:H1"/>
    <mergeCell ref="A43:H43"/>
    <mergeCell ref="A3:A10"/>
    <mergeCell ref="A11:A18"/>
    <mergeCell ref="A19:A26"/>
    <mergeCell ref="A27:A32"/>
    <mergeCell ref="A33:A40"/>
    <mergeCell ref="B3:B4"/>
    <mergeCell ref="B5:B8"/>
    <mergeCell ref="B11:B12"/>
    <mergeCell ref="B13:B16"/>
    <mergeCell ref="B19:B20"/>
    <mergeCell ref="B21:B24"/>
    <mergeCell ref="B27:B28"/>
    <mergeCell ref="B29:B30"/>
    <mergeCell ref="B33:B34"/>
    <mergeCell ref="B35:B38"/>
    <mergeCell ref="E41:E42"/>
    <mergeCell ref="A41:D4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zoomScale="115" zoomScaleNormal="115" workbookViewId="0">
      <selection activeCell="A1" sqref="A1:H1"/>
    </sheetView>
  </sheetViews>
  <sheetFormatPr defaultColWidth="9" defaultRowHeight="14.25"/>
  <cols>
    <col min="1" max="1" width="9" style="99"/>
    <col min="2" max="2" width="9" style="100"/>
    <col min="3" max="3" width="15.25" style="101" customWidth="1"/>
    <col min="4" max="4" width="28.75" style="100" customWidth="1"/>
    <col min="5" max="6" width="15.625" style="99" customWidth="1"/>
    <col min="7" max="7" width="13.75" style="99" customWidth="1"/>
    <col min="8" max="8" width="13.375" style="99" customWidth="1"/>
    <col min="9" max="16384" width="9" style="100"/>
  </cols>
  <sheetData>
    <row r="1" ht="20" customHeight="1" spans="1:8">
      <c r="A1" s="102" t="s">
        <v>0</v>
      </c>
      <c r="B1" s="102"/>
      <c r="C1" s="103"/>
      <c r="D1" s="102"/>
      <c r="E1" s="102"/>
      <c r="F1" s="102"/>
      <c r="G1" s="102"/>
      <c r="H1" s="102"/>
    </row>
    <row r="2" ht="20" customHeight="1" spans="1:8">
      <c r="A2" s="35" t="s">
        <v>1</v>
      </c>
      <c r="B2" s="4"/>
      <c r="C2" s="4" t="s">
        <v>2</v>
      </c>
      <c r="D2" s="4" t="s">
        <v>3</v>
      </c>
      <c r="E2" s="35" t="s">
        <v>4</v>
      </c>
      <c r="F2" s="35" t="s">
        <v>5</v>
      </c>
      <c r="G2" s="35" t="s">
        <v>6</v>
      </c>
      <c r="H2" s="35" t="s">
        <v>7</v>
      </c>
    </row>
    <row r="3" ht="20" customHeight="1" spans="1:8">
      <c r="A3" s="104" t="s">
        <v>147</v>
      </c>
      <c r="B3" s="105" t="s">
        <v>9</v>
      </c>
      <c r="C3" s="4" t="s">
        <v>10</v>
      </c>
      <c r="D3" s="4" t="s">
        <v>11</v>
      </c>
      <c r="E3" s="35">
        <v>100</v>
      </c>
      <c r="F3" s="35">
        <v>10</v>
      </c>
      <c r="G3" s="35">
        <v>4.4</v>
      </c>
      <c r="H3" s="35">
        <v>4</v>
      </c>
    </row>
    <row r="4" ht="20" customHeight="1" spans="1:8">
      <c r="A4" s="104"/>
      <c r="B4" s="105"/>
      <c r="C4" s="4" t="s">
        <v>12</v>
      </c>
      <c r="D4" s="4" t="s">
        <v>13</v>
      </c>
      <c r="E4" s="35">
        <v>48</v>
      </c>
      <c r="F4" s="35">
        <v>6.4</v>
      </c>
      <c r="G4" s="35">
        <v>0</v>
      </c>
      <c r="H4" s="35">
        <v>1</v>
      </c>
    </row>
    <row r="5" ht="20" customHeight="1" spans="1:8">
      <c r="A5" s="104"/>
      <c r="B5" s="105" t="s">
        <v>14</v>
      </c>
      <c r="C5" s="4" t="s">
        <v>15</v>
      </c>
      <c r="D5" s="4" t="s">
        <v>16</v>
      </c>
      <c r="E5" s="35">
        <v>82</v>
      </c>
      <c r="F5" s="35">
        <v>15.5</v>
      </c>
      <c r="G5" s="35">
        <v>0.21</v>
      </c>
      <c r="H5" s="35">
        <v>2.1</v>
      </c>
    </row>
    <row r="6" ht="20" customHeight="1" spans="1:8">
      <c r="A6" s="104"/>
      <c r="B6" s="105"/>
      <c r="C6" s="4" t="s">
        <v>63</v>
      </c>
      <c r="D6" s="4" t="s">
        <v>64</v>
      </c>
      <c r="E6" s="35">
        <v>109.2</v>
      </c>
      <c r="F6" s="35">
        <v>4.6</v>
      </c>
      <c r="G6" s="35">
        <v>5.3</v>
      </c>
      <c r="H6" s="35">
        <v>11.2</v>
      </c>
    </row>
    <row r="7" ht="20" customHeight="1" spans="1:8">
      <c r="A7" s="104"/>
      <c r="B7" s="105"/>
      <c r="C7" s="4" t="s">
        <v>148</v>
      </c>
      <c r="D7" s="4" t="s">
        <v>149</v>
      </c>
      <c r="E7" s="35">
        <v>21</v>
      </c>
      <c r="F7" s="35">
        <v>3.9</v>
      </c>
      <c r="G7" s="35">
        <v>0.3</v>
      </c>
      <c r="H7" s="35">
        <v>1.9</v>
      </c>
    </row>
    <row r="8" ht="20" customHeight="1" spans="1:8">
      <c r="A8" s="104"/>
      <c r="B8" s="105"/>
      <c r="C8" s="4" t="s">
        <v>43</v>
      </c>
      <c r="D8" s="4" t="s">
        <v>44</v>
      </c>
      <c r="E8" s="35">
        <v>27.2</v>
      </c>
      <c r="F8" s="35">
        <v>1.1</v>
      </c>
      <c r="G8" s="35">
        <v>1.2</v>
      </c>
      <c r="H8" s="35">
        <v>3.1</v>
      </c>
    </row>
    <row r="9" ht="20" customHeight="1" spans="1:8">
      <c r="A9" s="104"/>
      <c r="B9" s="105" t="s">
        <v>23</v>
      </c>
      <c r="C9" s="4" t="s">
        <v>24</v>
      </c>
      <c r="D9" s="4" t="s">
        <v>25</v>
      </c>
      <c r="E9" s="35">
        <v>25</v>
      </c>
      <c r="F9" s="35">
        <v>5.8</v>
      </c>
      <c r="G9" s="35">
        <v>0.1</v>
      </c>
      <c r="H9" s="35">
        <v>0.6</v>
      </c>
    </row>
    <row r="10" ht="20" customHeight="1" spans="1:8">
      <c r="A10" s="104"/>
      <c r="B10" s="105" t="s">
        <v>26</v>
      </c>
      <c r="C10" s="4" t="s">
        <v>150</v>
      </c>
      <c r="D10" s="4" t="s">
        <v>151</v>
      </c>
      <c r="E10" s="35">
        <v>106.68</v>
      </c>
      <c r="F10" s="35">
        <v>17.24</v>
      </c>
      <c r="G10" s="35">
        <v>2.84</v>
      </c>
      <c r="H10" s="35">
        <v>2.96</v>
      </c>
    </row>
    <row r="11" ht="20" customHeight="1" spans="1:8">
      <c r="A11" s="64" t="s">
        <v>60</v>
      </c>
      <c r="B11" s="64"/>
      <c r="C11" s="11"/>
      <c r="D11" s="64"/>
      <c r="E11" s="64">
        <v>512.4</v>
      </c>
      <c r="F11" s="64">
        <v>58.1</v>
      </c>
      <c r="G11" s="64">
        <v>16.11</v>
      </c>
      <c r="H11" s="64">
        <v>28</v>
      </c>
    </row>
    <row r="12" ht="20" customHeight="1" spans="1:9">
      <c r="A12" s="64"/>
      <c r="B12" s="64"/>
      <c r="C12" s="11"/>
      <c r="D12" s="64"/>
      <c r="E12" s="64"/>
      <c r="F12" s="106">
        <v>0.498</v>
      </c>
      <c r="G12" s="106">
        <v>0.283</v>
      </c>
      <c r="H12" s="106">
        <v>0.219</v>
      </c>
      <c r="I12" s="107"/>
    </row>
    <row r="13" ht="39.95" customHeight="1" spans="1:8">
      <c r="A13" s="11" t="s">
        <v>61</v>
      </c>
      <c r="B13" s="11"/>
      <c r="C13" s="11"/>
      <c r="D13" s="11"/>
      <c r="E13" s="64"/>
      <c r="F13" s="64"/>
      <c r="G13" s="64"/>
      <c r="H13" s="64"/>
    </row>
  </sheetData>
  <mergeCells count="7">
    <mergeCell ref="A1:H1"/>
    <mergeCell ref="A13:H13"/>
    <mergeCell ref="A3:A10"/>
    <mergeCell ref="B3:B4"/>
    <mergeCell ref="B5:B8"/>
    <mergeCell ref="E11:E12"/>
    <mergeCell ref="A11:D1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458"/>
  <sheetViews>
    <sheetView topLeftCell="A600" workbookViewId="0">
      <selection activeCell="D612" sqref="D612:H612"/>
    </sheetView>
  </sheetViews>
  <sheetFormatPr defaultColWidth="9" defaultRowHeight="18" customHeight="1"/>
  <cols>
    <col min="1" max="2" width="9" style="1"/>
    <col min="3" max="3" width="13.75" style="1" customWidth="1"/>
    <col min="4" max="4" width="27.625" style="1" customWidth="1"/>
    <col min="5" max="8" width="9" style="2"/>
    <col min="9" max="16384" width="9" style="1"/>
  </cols>
  <sheetData>
    <row r="1" customHeight="1" spans="2:8">
      <c r="B1" s="3" t="s">
        <v>9</v>
      </c>
      <c r="C1" s="4" t="s">
        <v>152</v>
      </c>
      <c r="D1" s="3" t="s">
        <v>11</v>
      </c>
      <c r="E1" s="3">
        <v>100</v>
      </c>
      <c r="F1" s="3">
        <v>10</v>
      </c>
      <c r="G1" s="3">
        <v>4.4</v>
      </c>
      <c r="H1" s="4">
        <v>4</v>
      </c>
    </row>
    <row r="2" customHeight="1" spans="2:8">
      <c r="B2" s="3"/>
      <c r="C2" s="4" t="s">
        <v>12</v>
      </c>
      <c r="D2" s="3" t="s">
        <v>13</v>
      </c>
      <c r="E2" s="3">
        <v>48</v>
      </c>
      <c r="F2" s="3">
        <v>6.4</v>
      </c>
      <c r="G2" s="3">
        <v>0</v>
      </c>
      <c r="H2" s="4">
        <v>1</v>
      </c>
    </row>
    <row r="3" customHeight="1" spans="2:8">
      <c r="B3" s="5" t="s">
        <v>153</v>
      </c>
      <c r="C3" s="4" t="s">
        <v>15</v>
      </c>
      <c r="D3" s="3" t="s">
        <v>16</v>
      </c>
      <c r="E3" s="3">
        <v>82</v>
      </c>
      <c r="F3" s="3">
        <v>15.5</v>
      </c>
      <c r="G3" s="3">
        <v>0.21</v>
      </c>
      <c r="H3" s="4">
        <v>2.1</v>
      </c>
    </row>
    <row r="4" customHeight="1" spans="2:8">
      <c r="B4" s="5"/>
      <c r="C4" s="6" t="s">
        <v>154</v>
      </c>
      <c r="D4" s="4" t="s">
        <v>155</v>
      </c>
      <c r="E4" s="3">
        <v>117</v>
      </c>
      <c r="F4" s="3">
        <v>2.94</v>
      </c>
      <c r="G4" s="3">
        <v>7.2</v>
      </c>
      <c r="H4" s="4">
        <v>10.1</v>
      </c>
    </row>
    <row r="5" customHeight="1" spans="2:8">
      <c r="B5" s="5"/>
      <c r="C5" s="4" t="s">
        <v>85</v>
      </c>
      <c r="D5" s="3" t="s">
        <v>86</v>
      </c>
      <c r="E5" s="3">
        <v>50.33</v>
      </c>
      <c r="F5" s="3">
        <v>9.24</v>
      </c>
      <c r="G5" s="3">
        <v>1.26</v>
      </c>
      <c r="H5" s="4">
        <v>1.19</v>
      </c>
    </row>
    <row r="6" customHeight="1" spans="2:8">
      <c r="B6" s="5"/>
      <c r="C6" s="7" t="s">
        <v>156</v>
      </c>
      <c r="D6" s="3" t="s">
        <v>157</v>
      </c>
      <c r="E6" s="3">
        <v>6.4</v>
      </c>
      <c r="F6" s="3">
        <v>1.2</v>
      </c>
      <c r="G6" s="3">
        <v>0</v>
      </c>
      <c r="H6" s="4">
        <v>0.4</v>
      </c>
    </row>
    <row r="7" customHeight="1" spans="2:8">
      <c r="B7" s="5"/>
      <c r="C7" s="4" t="s">
        <v>56</v>
      </c>
      <c r="D7" s="4" t="s">
        <v>57</v>
      </c>
      <c r="E7" s="3">
        <v>63</v>
      </c>
      <c r="F7" s="3">
        <v>15.4</v>
      </c>
      <c r="G7" s="3">
        <v>0.1</v>
      </c>
      <c r="H7" s="4">
        <v>0.9</v>
      </c>
    </row>
    <row r="8" customHeight="1" spans="2:8">
      <c r="B8" s="3" t="s">
        <v>26</v>
      </c>
      <c r="C8" s="8" t="s">
        <v>158</v>
      </c>
      <c r="D8" s="7" t="s">
        <v>159</v>
      </c>
      <c r="E8" s="3">
        <v>176</v>
      </c>
      <c r="F8" s="3">
        <v>34</v>
      </c>
      <c r="G8" s="3">
        <v>0.56</v>
      </c>
      <c r="H8" s="4">
        <v>4</v>
      </c>
    </row>
    <row r="9" customHeight="1" spans="2:8">
      <c r="B9" s="5" t="s">
        <v>153</v>
      </c>
      <c r="C9" s="4" t="s">
        <v>160</v>
      </c>
      <c r="D9" s="4" t="s">
        <v>121</v>
      </c>
      <c r="E9" s="3">
        <v>131.3</v>
      </c>
      <c r="F9" s="3">
        <v>15.3</v>
      </c>
      <c r="G9" s="3">
        <v>1.4</v>
      </c>
      <c r="H9" s="3">
        <v>4</v>
      </c>
    </row>
    <row r="10" customHeight="1" spans="2:8">
      <c r="B10" s="5"/>
      <c r="C10" s="6" t="s">
        <v>161</v>
      </c>
      <c r="D10" s="9" t="s">
        <v>162</v>
      </c>
      <c r="E10" s="3">
        <v>107</v>
      </c>
      <c r="F10" s="3">
        <v>12.7</v>
      </c>
      <c r="G10" s="3">
        <v>1.3</v>
      </c>
      <c r="H10" s="3">
        <v>11.1</v>
      </c>
    </row>
    <row r="11" customHeight="1" spans="2:8">
      <c r="B11" s="5"/>
      <c r="C11" s="10" t="s">
        <v>163</v>
      </c>
      <c r="D11" s="4" t="s">
        <v>164</v>
      </c>
      <c r="E11" s="3">
        <v>96.8</v>
      </c>
      <c r="F11" s="3">
        <v>3.4</v>
      </c>
      <c r="G11" s="3">
        <v>6</v>
      </c>
      <c r="H11" s="3">
        <v>8.2</v>
      </c>
    </row>
    <row r="12" customHeight="1" spans="2:8">
      <c r="B12" s="5"/>
      <c r="C12" s="6" t="s">
        <v>165</v>
      </c>
      <c r="D12" s="4" t="s">
        <v>166</v>
      </c>
      <c r="E12" s="3">
        <v>26</v>
      </c>
      <c r="F12" s="3">
        <v>1</v>
      </c>
      <c r="G12" s="3">
        <v>1.5</v>
      </c>
      <c r="H12" s="3">
        <v>1.8</v>
      </c>
    </row>
    <row r="13" customHeight="1" spans="2:8">
      <c r="B13" s="5"/>
      <c r="C13" s="4" t="s">
        <v>167</v>
      </c>
      <c r="D13" s="10" t="s">
        <v>168</v>
      </c>
      <c r="E13" s="3">
        <v>41</v>
      </c>
      <c r="F13" s="3">
        <v>10.4</v>
      </c>
      <c r="G13" s="3">
        <v>0.1</v>
      </c>
      <c r="H13" s="3">
        <v>0.1</v>
      </c>
    </row>
    <row r="14" customHeight="1" spans="2:8">
      <c r="B14" s="3" t="s">
        <v>26</v>
      </c>
      <c r="C14" s="4" t="s">
        <v>169</v>
      </c>
      <c r="D14" s="4" t="s">
        <v>170</v>
      </c>
      <c r="E14" s="3">
        <v>62</v>
      </c>
      <c r="F14" s="3">
        <v>12</v>
      </c>
      <c r="G14" s="3">
        <v>0.1</v>
      </c>
      <c r="H14" s="4">
        <v>1.2</v>
      </c>
    </row>
    <row r="15" customHeight="1" spans="2:8">
      <c r="B15" s="5"/>
      <c r="C15" s="3" t="s">
        <v>171</v>
      </c>
      <c r="D15" s="3" t="s">
        <v>123</v>
      </c>
      <c r="E15" s="3">
        <v>96.25</v>
      </c>
      <c r="F15" s="3">
        <v>0.84</v>
      </c>
      <c r="G15" s="3">
        <v>4.97</v>
      </c>
      <c r="H15" s="3">
        <v>12.46</v>
      </c>
    </row>
    <row r="16" customHeight="1" spans="2:8">
      <c r="B16" s="5"/>
      <c r="C16" s="4" t="s">
        <v>172</v>
      </c>
      <c r="D16" s="9" t="s">
        <v>173</v>
      </c>
      <c r="E16" s="3">
        <v>25.9</v>
      </c>
      <c r="F16" s="3">
        <v>3.5</v>
      </c>
      <c r="G16" s="3">
        <v>0.84</v>
      </c>
      <c r="H16" s="4">
        <v>1.89</v>
      </c>
    </row>
    <row r="17" customHeight="1" spans="2:8">
      <c r="B17" s="5"/>
      <c r="C17" s="4" t="s">
        <v>174</v>
      </c>
      <c r="D17" s="4" t="s">
        <v>175</v>
      </c>
      <c r="E17" s="11">
        <v>14.2</v>
      </c>
      <c r="F17" s="11">
        <v>0.7</v>
      </c>
      <c r="G17" s="11">
        <v>0.8</v>
      </c>
      <c r="H17" s="11">
        <v>1.2</v>
      </c>
    </row>
    <row r="18" customHeight="1" spans="2:8">
      <c r="B18" s="5"/>
      <c r="C18" s="4" t="s">
        <v>176</v>
      </c>
      <c r="D18" s="4" t="s">
        <v>177</v>
      </c>
      <c r="E18" s="3">
        <v>47</v>
      </c>
      <c r="F18" s="3">
        <v>10</v>
      </c>
      <c r="G18" s="3">
        <v>0.1</v>
      </c>
      <c r="H18" s="3">
        <v>0.4</v>
      </c>
    </row>
    <row r="19" customHeight="1" spans="2:8">
      <c r="B19" s="3" t="s">
        <v>26</v>
      </c>
      <c r="C19" s="3" t="s">
        <v>178</v>
      </c>
      <c r="D19" s="3" t="s">
        <v>179</v>
      </c>
      <c r="E19" s="3">
        <v>224</v>
      </c>
      <c r="F19" s="3">
        <v>42</v>
      </c>
      <c r="G19" s="3">
        <v>3.4</v>
      </c>
      <c r="H19" s="4">
        <v>6.7</v>
      </c>
    </row>
    <row r="20" customHeight="1" spans="2:8">
      <c r="B20" s="5"/>
      <c r="C20" s="8" t="s">
        <v>180</v>
      </c>
      <c r="D20" s="3" t="s">
        <v>181</v>
      </c>
      <c r="E20" s="3">
        <v>259.7</v>
      </c>
      <c r="F20" s="3">
        <v>3.5</v>
      </c>
      <c r="G20" s="3">
        <v>15.12</v>
      </c>
      <c r="H20" s="3">
        <v>9.87</v>
      </c>
    </row>
    <row r="21" customHeight="1" spans="2:8">
      <c r="B21" s="5"/>
      <c r="C21" s="6" t="s">
        <v>182</v>
      </c>
      <c r="D21" s="4" t="s">
        <v>183</v>
      </c>
      <c r="E21" s="4">
        <v>23.8</v>
      </c>
      <c r="F21" s="4">
        <v>3.01</v>
      </c>
      <c r="G21" s="4">
        <v>0.91</v>
      </c>
      <c r="H21" s="4">
        <v>1.4</v>
      </c>
    </row>
    <row r="22" customHeight="1" spans="2:8">
      <c r="B22" s="5"/>
      <c r="C22" s="8" t="s">
        <v>184</v>
      </c>
      <c r="D22" s="3" t="s">
        <v>185</v>
      </c>
      <c r="E22" s="3">
        <v>25</v>
      </c>
      <c r="F22" s="3">
        <v>2</v>
      </c>
      <c r="G22" s="3">
        <v>1.1</v>
      </c>
      <c r="H22" s="3">
        <v>0.3</v>
      </c>
    </row>
    <row r="23" customHeight="1" spans="2:8">
      <c r="B23" s="3" t="s">
        <v>26</v>
      </c>
      <c r="C23" s="8" t="s">
        <v>186</v>
      </c>
      <c r="D23" s="3" t="s">
        <v>187</v>
      </c>
      <c r="E23" s="3">
        <v>37.8</v>
      </c>
      <c r="F23" s="3">
        <v>8.96</v>
      </c>
      <c r="G23" s="3">
        <v>0</v>
      </c>
      <c r="H23" s="3">
        <v>0.4</v>
      </c>
    </row>
    <row r="24" customHeight="1" spans="2:8">
      <c r="B24" s="12" t="s">
        <v>153</v>
      </c>
      <c r="C24" s="13" t="s">
        <v>188</v>
      </c>
      <c r="D24" s="4" t="s">
        <v>189</v>
      </c>
      <c r="E24" s="3">
        <v>146</v>
      </c>
      <c r="F24" s="3">
        <v>15.3</v>
      </c>
      <c r="G24" s="3">
        <v>2.1</v>
      </c>
      <c r="H24" s="3">
        <v>4</v>
      </c>
    </row>
    <row r="25" customHeight="1" spans="2:8">
      <c r="B25" s="14"/>
      <c r="C25" s="15" t="s">
        <v>190</v>
      </c>
      <c r="D25" s="4" t="s">
        <v>191</v>
      </c>
      <c r="E25" s="3">
        <v>42</v>
      </c>
      <c r="F25" s="3">
        <v>1.1</v>
      </c>
      <c r="G25" s="3">
        <v>1.1</v>
      </c>
      <c r="H25" s="4">
        <v>7</v>
      </c>
    </row>
    <row r="26" customHeight="1" spans="2:8">
      <c r="B26" s="16" t="s">
        <v>26</v>
      </c>
      <c r="C26" s="4" t="s">
        <v>192</v>
      </c>
      <c r="D26" s="3" t="s">
        <v>193</v>
      </c>
      <c r="E26" s="3">
        <v>184</v>
      </c>
      <c r="F26" s="3">
        <v>33.6</v>
      </c>
      <c r="G26" s="3">
        <v>3.9</v>
      </c>
      <c r="H26" s="3">
        <v>4.2</v>
      </c>
    </row>
    <row r="27" customHeight="1" spans="2:8">
      <c r="B27" s="5"/>
      <c r="C27" s="4" t="s">
        <v>194</v>
      </c>
      <c r="D27" s="4" t="s">
        <v>105</v>
      </c>
      <c r="E27" s="4">
        <v>125.3</v>
      </c>
      <c r="F27" s="4">
        <v>0</v>
      </c>
      <c r="G27" s="4">
        <v>9.17</v>
      </c>
      <c r="H27" s="4">
        <v>12.46</v>
      </c>
    </row>
    <row r="28" customHeight="1" spans="2:8">
      <c r="B28" s="5"/>
      <c r="C28" s="6" t="s">
        <v>195</v>
      </c>
      <c r="D28" s="3" t="s">
        <v>196</v>
      </c>
      <c r="E28" s="3">
        <v>61.85</v>
      </c>
      <c r="F28" s="3">
        <v>3.25</v>
      </c>
      <c r="G28" s="3">
        <v>2.87</v>
      </c>
      <c r="H28" s="3">
        <v>6.06</v>
      </c>
    </row>
    <row r="29" customHeight="1" spans="2:8">
      <c r="B29" s="5"/>
      <c r="C29" s="4" t="s">
        <v>197</v>
      </c>
      <c r="D29" s="4" t="s">
        <v>198</v>
      </c>
      <c r="E29" s="4">
        <v>22.3</v>
      </c>
      <c r="F29" s="4">
        <v>0.9</v>
      </c>
      <c r="G29" s="4">
        <v>1.6</v>
      </c>
      <c r="H29" s="4">
        <v>1.2</v>
      </c>
    </row>
    <row r="30" customHeight="1" spans="2:8">
      <c r="B30" s="3" t="s">
        <v>26</v>
      </c>
      <c r="C30" s="4" t="s">
        <v>199</v>
      </c>
      <c r="D30" s="4" t="s">
        <v>200</v>
      </c>
      <c r="E30" s="4">
        <v>175</v>
      </c>
      <c r="F30" s="4">
        <v>12.88</v>
      </c>
      <c r="G30" s="4">
        <v>10.36</v>
      </c>
      <c r="H30" s="4">
        <v>7.42</v>
      </c>
    </row>
    <row r="31" customHeight="1" spans="2:8">
      <c r="B31" s="5"/>
      <c r="C31" s="4" t="s">
        <v>201</v>
      </c>
      <c r="D31" s="4" t="s">
        <v>202</v>
      </c>
      <c r="E31" s="4">
        <v>98</v>
      </c>
      <c r="F31" s="4">
        <v>5.8</v>
      </c>
      <c r="G31" s="4">
        <v>4.9</v>
      </c>
      <c r="H31" s="4">
        <v>7.7</v>
      </c>
    </row>
    <row r="32" customHeight="1" spans="2:8">
      <c r="B32" s="5"/>
      <c r="C32" s="4" t="s">
        <v>203</v>
      </c>
      <c r="D32" s="4" t="s">
        <v>202</v>
      </c>
      <c r="E32" s="4">
        <v>98</v>
      </c>
      <c r="F32" s="4">
        <v>5.8</v>
      </c>
      <c r="G32" s="4">
        <v>4.9</v>
      </c>
      <c r="H32" s="4">
        <v>7.7</v>
      </c>
    </row>
    <row r="33" customHeight="1" spans="2:8">
      <c r="B33" s="5"/>
      <c r="C33" s="4" t="s">
        <v>204</v>
      </c>
      <c r="D33" s="4" t="s">
        <v>205</v>
      </c>
      <c r="E33" s="4">
        <v>25.62</v>
      </c>
      <c r="F33" s="4">
        <v>2.66</v>
      </c>
      <c r="G33" s="4">
        <v>1.12</v>
      </c>
      <c r="H33" s="4">
        <v>1.96</v>
      </c>
    </row>
    <row r="34" customHeight="1" spans="2:8">
      <c r="B34" s="5"/>
      <c r="C34" s="4" t="s">
        <v>67</v>
      </c>
      <c r="D34" s="4" t="s">
        <v>206</v>
      </c>
      <c r="E34" s="4">
        <v>16.2</v>
      </c>
      <c r="F34" s="4">
        <v>0.8</v>
      </c>
      <c r="G34" s="4">
        <v>1.1</v>
      </c>
      <c r="H34" s="4">
        <v>1</v>
      </c>
    </row>
    <row r="35" customHeight="1" spans="2:8">
      <c r="B35" s="17" t="s">
        <v>26</v>
      </c>
      <c r="C35" s="4" t="s">
        <v>207</v>
      </c>
      <c r="D35" s="4" t="s">
        <v>208</v>
      </c>
      <c r="E35" s="4">
        <v>102.06</v>
      </c>
      <c r="F35" s="4">
        <v>20.3</v>
      </c>
      <c r="G35" s="4">
        <v>0.91</v>
      </c>
      <c r="H35" s="4">
        <v>3.15</v>
      </c>
    </row>
    <row r="36" customHeight="1" spans="2:8">
      <c r="B36" s="5"/>
      <c r="C36" s="4" t="s">
        <v>209</v>
      </c>
      <c r="D36" s="4" t="s">
        <v>210</v>
      </c>
      <c r="E36" s="4">
        <v>195.3</v>
      </c>
      <c r="F36" s="4">
        <v>8.33</v>
      </c>
      <c r="G36" s="4">
        <v>9.03</v>
      </c>
      <c r="H36" s="4">
        <v>4.06</v>
      </c>
    </row>
    <row r="37" customHeight="1" spans="2:8">
      <c r="B37" s="5"/>
      <c r="C37" s="4" t="s">
        <v>211</v>
      </c>
      <c r="D37" s="4" t="s">
        <v>212</v>
      </c>
      <c r="E37" s="4">
        <v>23.8</v>
      </c>
      <c r="F37" s="4">
        <v>3.01</v>
      </c>
      <c r="G37" s="4">
        <v>0.91</v>
      </c>
      <c r="H37" s="4">
        <v>1.4</v>
      </c>
    </row>
    <row r="38" customHeight="1" spans="2:8">
      <c r="B38" s="5"/>
      <c r="C38" s="4" t="s">
        <v>213</v>
      </c>
      <c r="D38" s="4" t="s">
        <v>214</v>
      </c>
      <c r="E38" s="4">
        <v>20</v>
      </c>
      <c r="F38" s="4">
        <v>7.7</v>
      </c>
      <c r="G38" s="4">
        <v>0.3</v>
      </c>
      <c r="H38" s="4">
        <v>0.48</v>
      </c>
    </row>
    <row r="39" customHeight="1" spans="2:8">
      <c r="B39" s="5"/>
      <c r="C39" s="4" t="s">
        <v>215</v>
      </c>
      <c r="D39" s="4" t="s">
        <v>216</v>
      </c>
      <c r="E39" s="4">
        <v>35</v>
      </c>
      <c r="F39" s="4">
        <v>9.8</v>
      </c>
      <c r="G39" s="4">
        <v>0.1</v>
      </c>
      <c r="H39" s="4">
        <v>0.2</v>
      </c>
    </row>
    <row r="40" customHeight="1" spans="2:8">
      <c r="B40" s="3" t="s">
        <v>26</v>
      </c>
      <c r="C40" s="4" t="s">
        <v>217</v>
      </c>
      <c r="D40" s="4" t="s">
        <v>218</v>
      </c>
      <c r="E40" s="4">
        <v>58.38</v>
      </c>
      <c r="F40" s="4">
        <v>12.32</v>
      </c>
      <c r="G40" s="4">
        <v>0</v>
      </c>
      <c r="H40" s="4">
        <v>1.68</v>
      </c>
    </row>
    <row r="41" customHeight="1" spans="2:8">
      <c r="B41" s="14"/>
      <c r="C41" s="4" t="s">
        <v>122</v>
      </c>
      <c r="D41" s="4" t="s">
        <v>123</v>
      </c>
      <c r="E41" s="4">
        <v>96.25</v>
      </c>
      <c r="F41" s="4">
        <v>0.84</v>
      </c>
      <c r="G41" s="4">
        <v>4.97</v>
      </c>
      <c r="H41" s="4">
        <v>12.46</v>
      </c>
    </row>
    <row r="42" customHeight="1" spans="2:8">
      <c r="B42" s="14"/>
      <c r="C42" s="4" t="s">
        <v>219</v>
      </c>
      <c r="D42" s="4" t="s">
        <v>220</v>
      </c>
      <c r="E42" s="4">
        <v>34.72</v>
      </c>
      <c r="F42" s="4">
        <v>1.68</v>
      </c>
      <c r="G42" s="4">
        <v>2.24</v>
      </c>
      <c r="H42" s="4">
        <v>2.52</v>
      </c>
    </row>
    <row r="43" customHeight="1" spans="2:8">
      <c r="B43" s="14"/>
      <c r="C43" s="4" t="s">
        <v>96</v>
      </c>
      <c r="D43" s="4" t="s">
        <v>221</v>
      </c>
      <c r="E43" s="4">
        <v>39.4</v>
      </c>
      <c r="F43" s="4">
        <v>6.2</v>
      </c>
      <c r="G43" s="4">
        <v>1.5</v>
      </c>
      <c r="H43" s="4">
        <v>1.5</v>
      </c>
    </row>
    <row r="44" customHeight="1" spans="2:8">
      <c r="B44" s="18" t="s">
        <v>26</v>
      </c>
      <c r="C44" s="4" t="s">
        <v>98</v>
      </c>
      <c r="D44" s="4" t="s">
        <v>99</v>
      </c>
      <c r="E44" s="4">
        <v>46</v>
      </c>
      <c r="F44" s="4">
        <v>9.9</v>
      </c>
      <c r="G44" s="4">
        <v>0.3</v>
      </c>
      <c r="H44" s="4">
        <v>1.1</v>
      </c>
    </row>
    <row r="45" customHeight="1" spans="2:8">
      <c r="B45" s="19"/>
      <c r="C45" s="4" t="s">
        <v>100</v>
      </c>
      <c r="D45" s="4" t="s">
        <v>101</v>
      </c>
      <c r="E45" s="4">
        <v>60</v>
      </c>
      <c r="F45" s="4">
        <v>4</v>
      </c>
      <c r="G45" s="4">
        <v>1.6</v>
      </c>
      <c r="H45" s="4">
        <v>7.72</v>
      </c>
    </row>
    <row r="46" customHeight="1" spans="2:8">
      <c r="B46" s="5" t="s">
        <v>153</v>
      </c>
      <c r="C46" s="4" t="s">
        <v>222</v>
      </c>
      <c r="D46" s="4" t="s">
        <v>223</v>
      </c>
      <c r="E46" s="4">
        <v>250.4</v>
      </c>
      <c r="F46" s="4">
        <v>28.7</v>
      </c>
      <c r="G46" s="4">
        <v>11.6</v>
      </c>
      <c r="H46" s="4">
        <v>7.8</v>
      </c>
    </row>
    <row r="47" customHeight="1" spans="2:8">
      <c r="B47" s="5"/>
      <c r="C47" s="6" t="s">
        <v>224</v>
      </c>
      <c r="D47" s="4" t="s">
        <v>225</v>
      </c>
      <c r="E47" s="4">
        <v>35</v>
      </c>
      <c r="F47" s="4">
        <v>0.9</v>
      </c>
      <c r="G47" s="4">
        <v>1.6</v>
      </c>
      <c r="H47" s="4">
        <v>4.4</v>
      </c>
    </row>
    <row r="48" customHeight="1" spans="2:8">
      <c r="B48" s="3" t="s">
        <v>26</v>
      </c>
      <c r="C48" s="4" t="s">
        <v>226</v>
      </c>
      <c r="D48" s="4" t="s">
        <v>227</v>
      </c>
      <c r="E48" s="4">
        <v>161.35</v>
      </c>
      <c r="F48" s="4">
        <v>19.53</v>
      </c>
      <c r="G48" s="4">
        <v>1.47</v>
      </c>
      <c r="H48" s="4">
        <v>0.49</v>
      </c>
    </row>
    <row r="49" customHeight="1" spans="2:8">
      <c r="B49" s="5"/>
      <c r="C49" s="3" t="s">
        <v>228</v>
      </c>
      <c r="D49" s="3" t="s">
        <v>229</v>
      </c>
      <c r="E49" s="3">
        <v>224</v>
      </c>
      <c r="F49" s="3">
        <v>2.3</v>
      </c>
      <c r="G49" s="3">
        <v>20</v>
      </c>
      <c r="H49" s="3">
        <v>8.6</v>
      </c>
    </row>
    <row r="50" customHeight="1" spans="2:8">
      <c r="B50" s="5"/>
      <c r="C50" s="20" t="s">
        <v>230</v>
      </c>
      <c r="D50" s="4" t="s">
        <v>231</v>
      </c>
      <c r="E50" s="3">
        <v>37.66</v>
      </c>
      <c r="F50" s="3">
        <v>5.53</v>
      </c>
      <c r="G50" s="3">
        <v>2.24</v>
      </c>
      <c r="H50" s="3">
        <v>0.91</v>
      </c>
    </row>
    <row r="51" customHeight="1" spans="2:8">
      <c r="B51" s="5"/>
      <c r="C51" s="4" t="s">
        <v>232</v>
      </c>
      <c r="D51" s="4" t="s">
        <v>233</v>
      </c>
      <c r="E51" s="3">
        <v>45</v>
      </c>
      <c r="F51" s="3">
        <v>9.1</v>
      </c>
      <c r="G51" s="3">
        <v>0.3</v>
      </c>
      <c r="H51" s="3">
        <v>1.5</v>
      </c>
    </row>
    <row r="52" customHeight="1" spans="2:8">
      <c r="B52" s="3" t="s">
        <v>26</v>
      </c>
      <c r="C52" s="4" t="s">
        <v>234</v>
      </c>
      <c r="D52" s="4" t="s">
        <v>111</v>
      </c>
      <c r="E52" s="3">
        <v>224</v>
      </c>
      <c r="F52" s="3">
        <v>39.9</v>
      </c>
      <c r="G52" s="3">
        <v>4.2</v>
      </c>
      <c r="H52" s="3">
        <v>7</v>
      </c>
    </row>
    <row r="53" customHeight="1" spans="2:8">
      <c r="B53" s="5" t="s">
        <v>153</v>
      </c>
      <c r="C53" s="4" t="s">
        <v>94</v>
      </c>
      <c r="D53" s="4" t="s">
        <v>95</v>
      </c>
      <c r="E53" s="3">
        <v>146</v>
      </c>
      <c r="F53" s="3">
        <v>15.3</v>
      </c>
      <c r="G53" s="3">
        <v>2.1</v>
      </c>
      <c r="H53" s="3">
        <v>4</v>
      </c>
    </row>
    <row r="54" customHeight="1" spans="2:8">
      <c r="B54" s="5"/>
      <c r="C54" s="4" t="s">
        <v>235</v>
      </c>
      <c r="D54" s="4" t="s">
        <v>236</v>
      </c>
      <c r="E54" s="3">
        <v>25.9</v>
      </c>
      <c r="F54" s="3">
        <v>1.86</v>
      </c>
      <c r="G54" s="3">
        <v>0.93</v>
      </c>
      <c r="H54" s="3">
        <v>1.05</v>
      </c>
    </row>
    <row r="55" customHeight="1" spans="2:8">
      <c r="B55" s="3" t="s">
        <v>26</v>
      </c>
      <c r="C55" s="4" t="s">
        <v>126</v>
      </c>
      <c r="D55" s="4" t="s">
        <v>127</v>
      </c>
      <c r="E55" s="3">
        <v>91.7</v>
      </c>
      <c r="F55" s="3">
        <v>14</v>
      </c>
      <c r="G55" s="3">
        <v>2.9</v>
      </c>
      <c r="H55" s="3">
        <v>2.1</v>
      </c>
    </row>
    <row r="56" customHeight="1" spans="2:8">
      <c r="B56" s="14"/>
      <c r="C56" s="4" t="s">
        <v>237</v>
      </c>
      <c r="D56" s="4" t="s">
        <v>238</v>
      </c>
      <c r="E56" s="3">
        <v>160.3</v>
      </c>
      <c r="F56" s="3">
        <v>7.49</v>
      </c>
      <c r="G56" s="3">
        <v>0</v>
      </c>
      <c r="H56" s="3">
        <v>23.24</v>
      </c>
    </row>
    <row r="57" customHeight="1" spans="2:8">
      <c r="B57" s="14"/>
      <c r="C57" s="4" t="s">
        <v>239</v>
      </c>
      <c r="D57" s="4" t="s">
        <v>240</v>
      </c>
      <c r="E57" s="3">
        <v>84.63</v>
      </c>
      <c r="F57" s="3">
        <v>6.09</v>
      </c>
      <c r="G57" s="3">
        <v>4.2</v>
      </c>
      <c r="H57" s="3">
        <v>6.44</v>
      </c>
    </row>
    <row r="58" customHeight="1" spans="2:8">
      <c r="B58" s="14"/>
      <c r="C58" s="4" t="s">
        <v>241</v>
      </c>
      <c r="D58" s="4" t="s">
        <v>242</v>
      </c>
      <c r="E58" s="4">
        <v>16.2</v>
      </c>
      <c r="F58" s="4">
        <v>0.8</v>
      </c>
      <c r="G58" s="4">
        <v>1.1</v>
      </c>
      <c r="H58" s="4">
        <v>1</v>
      </c>
    </row>
    <row r="59" customHeight="1" spans="2:8">
      <c r="B59" s="3" t="s">
        <v>26</v>
      </c>
      <c r="C59" s="4" t="s">
        <v>243</v>
      </c>
      <c r="D59" s="4" t="s">
        <v>244</v>
      </c>
      <c r="E59" s="3">
        <v>187.6</v>
      </c>
      <c r="F59" s="3">
        <v>38.7</v>
      </c>
      <c r="G59" s="3">
        <v>0.9</v>
      </c>
      <c r="H59" s="3">
        <v>5.53</v>
      </c>
    </row>
    <row r="60" customHeight="1" spans="2:8">
      <c r="B60" s="12" t="s">
        <v>153</v>
      </c>
      <c r="C60" s="4" t="s">
        <v>245</v>
      </c>
      <c r="D60" s="4" t="s">
        <v>73</v>
      </c>
      <c r="E60" s="4">
        <v>129.1</v>
      </c>
      <c r="F60" s="4">
        <v>28.2</v>
      </c>
      <c r="G60" s="4">
        <v>0.6</v>
      </c>
      <c r="H60" s="4">
        <v>3.1</v>
      </c>
    </row>
    <row r="61" customHeight="1" spans="2:8">
      <c r="B61" s="14"/>
      <c r="C61" s="4" t="s">
        <v>246</v>
      </c>
      <c r="D61" s="4" t="s">
        <v>247</v>
      </c>
      <c r="E61" s="4">
        <v>90.1</v>
      </c>
      <c r="F61" s="4">
        <v>1.1</v>
      </c>
      <c r="G61" s="4">
        <v>3.7</v>
      </c>
      <c r="H61" s="4">
        <v>13.4</v>
      </c>
    </row>
    <row r="62" customHeight="1" spans="2:8">
      <c r="B62" s="14"/>
      <c r="C62" s="4" t="s">
        <v>248</v>
      </c>
      <c r="D62" s="4" t="s">
        <v>249</v>
      </c>
      <c r="E62" s="4">
        <v>69.44</v>
      </c>
      <c r="F62" s="4">
        <v>6.02</v>
      </c>
      <c r="G62" s="4">
        <v>5.25</v>
      </c>
      <c r="H62" s="4">
        <v>0.91</v>
      </c>
    </row>
    <row r="63" customHeight="1" spans="2:8">
      <c r="B63" s="14"/>
      <c r="C63" s="4" t="s">
        <v>250</v>
      </c>
      <c r="D63" s="4" t="s">
        <v>251</v>
      </c>
      <c r="E63" s="3">
        <v>28.7</v>
      </c>
      <c r="F63" s="3">
        <v>1.96</v>
      </c>
      <c r="G63" s="3">
        <v>1.75</v>
      </c>
      <c r="H63" s="3">
        <v>1.4</v>
      </c>
    </row>
    <row r="64" customHeight="1" spans="2:8">
      <c r="B64" s="3" t="s">
        <v>26</v>
      </c>
      <c r="C64" s="4" t="s">
        <v>252</v>
      </c>
      <c r="D64" s="4" t="s">
        <v>253</v>
      </c>
      <c r="E64" s="4">
        <v>65.7</v>
      </c>
      <c r="F64" s="4">
        <v>15.6</v>
      </c>
      <c r="G64" s="4">
        <v>0.2</v>
      </c>
      <c r="H64" s="4">
        <v>0.8</v>
      </c>
    </row>
    <row r="65" customHeight="1" spans="2:8">
      <c r="B65" s="5"/>
      <c r="C65" s="21" t="s">
        <v>104</v>
      </c>
      <c r="D65" s="4" t="s">
        <v>105</v>
      </c>
      <c r="E65" s="3">
        <v>154.1</v>
      </c>
      <c r="F65" s="3">
        <v>7.8</v>
      </c>
      <c r="G65" s="3">
        <v>9.9</v>
      </c>
      <c r="H65" s="4">
        <v>4.9</v>
      </c>
    </row>
    <row r="66" customHeight="1" spans="2:8">
      <c r="B66" s="5"/>
      <c r="C66" s="22" t="s">
        <v>254</v>
      </c>
      <c r="D66" s="4" t="s">
        <v>255</v>
      </c>
      <c r="E66" s="4">
        <v>30.2</v>
      </c>
      <c r="F66" s="4">
        <v>3.8</v>
      </c>
      <c r="G66" s="4">
        <v>1.7</v>
      </c>
      <c r="H66" s="4">
        <v>1.2</v>
      </c>
    </row>
    <row r="67" customHeight="1" spans="2:8">
      <c r="B67" s="5"/>
      <c r="C67" s="20" t="s">
        <v>256</v>
      </c>
      <c r="D67" s="4" t="s">
        <v>257</v>
      </c>
      <c r="E67" s="3">
        <v>21</v>
      </c>
      <c r="F67" s="3">
        <v>1.1</v>
      </c>
      <c r="G67" s="3">
        <v>1.3</v>
      </c>
      <c r="H67" s="4">
        <v>0.2</v>
      </c>
    </row>
    <row r="68" customHeight="1" spans="2:8">
      <c r="B68" s="3" t="s">
        <v>26</v>
      </c>
      <c r="C68" s="3" t="s">
        <v>258</v>
      </c>
      <c r="D68" s="4" t="s">
        <v>259</v>
      </c>
      <c r="E68" s="4">
        <v>187</v>
      </c>
      <c r="F68" s="4">
        <v>35</v>
      </c>
      <c r="G68" s="4">
        <v>3.5</v>
      </c>
      <c r="H68" s="4">
        <v>4.9</v>
      </c>
    </row>
    <row r="69" customHeight="1" spans="2:8">
      <c r="B69" s="14"/>
      <c r="C69" s="4" t="s">
        <v>260</v>
      </c>
      <c r="D69" s="4" t="s">
        <v>261</v>
      </c>
      <c r="E69" s="3">
        <v>43.1</v>
      </c>
      <c r="F69" s="3">
        <v>2.5</v>
      </c>
      <c r="G69" s="3">
        <v>2.5</v>
      </c>
      <c r="H69" s="3">
        <v>2.4</v>
      </c>
    </row>
    <row r="70" customHeight="1" spans="2:8">
      <c r="B70" s="16" t="s">
        <v>26</v>
      </c>
      <c r="C70" s="4" t="s">
        <v>262</v>
      </c>
      <c r="D70" s="4" t="s">
        <v>263</v>
      </c>
      <c r="E70" s="3">
        <v>217.7</v>
      </c>
      <c r="F70" s="3">
        <v>30.9</v>
      </c>
      <c r="G70" s="3">
        <v>9.7</v>
      </c>
      <c r="H70" s="4">
        <v>3.1</v>
      </c>
    </row>
    <row r="71" customHeight="1" spans="2:8">
      <c r="B71" s="5"/>
      <c r="C71" s="4" t="s">
        <v>264</v>
      </c>
      <c r="D71" s="4" t="s">
        <v>265</v>
      </c>
      <c r="E71" s="23">
        <v>111.02</v>
      </c>
      <c r="F71" s="23">
        <v>3.22</v>
      </c>
      <c r="G71" s="23">
        <v>10.5</v>
      </c>
      <c r="H71" s="7">
        <v>11.8</v>
      </c>
    </row>
    <row r="72" customHeight="1" spans="2:8">
      <c r="B72" s="5"/>
      <c r="C72" s="4" t="s">
        <v>266</v>
      </c>
      <c r="D72" s="4" t="s">
        <v>267</v>
      </c>
      <c r="E72" s="3">
        <v>38.5</v>
      </c>
      <c r="F72" s="3">
        <v>1.4</v>
      </c>
      <c r="G72" s="3">
        <v>1.54</v>
      </c>
      <c r="H72" s="3">
        <v>2.38</v>
      </c>
    </row>
    <row r="73" customHeight="1" spans="2:8">
      <c r="B73" s="5"/>
      <c r="C73" s="4" t="s">
        <v>268</v>
      </c>
      <c r="D73" s="4" t="s">
        <v>269</v>
      </c>
      <c r="E73" s="3">
        <v>33.3</v>
      </c>
      <c r="F73" s="3">
        <v>2.6</v>
      </c>
      <c r="G73" s="3">
        <v>1.2</v>
      </c>
      <c r="H73" s="3">
        <v>3.2</v>
      </c>
    </row>
    <row r="74" customHeight="1" spans="2:8">
      <c r="B74" s="5"/>
      <c r="C74" s="4" t="s">
        <v>270</v>
      </c>
      <c r="D74" s="4" t="s">
        <v>271</v>
      </c>
      <c r="E74" s="4">
        <v>25.62</v>
      </c>
      <c r="F74" s="4">
        <v>2.66</v>
      </c>
      <c r="G74" s="4">
        <v>1.12</v>
      </c>
      <c r="H74" s="4">
        <v>1.96</v>
      </c>
    </row>
    <row r="75" customHeight="1" spans="2:8">
      <c r="B75" s="5"/>
      <c r="C75" s="4" t="s">
        <v>272</v>
      </c>
      <c r="D75" s="4" t="s">
        <v>273</v>
      </c>
      <c r="E75" s="4">
        <v>20</v>
      </c>
      <c r="F75" s="4">
        <v>4</v>
      </c>
      <c r="G75" s="4">
        <v>0.3</v>
      </c>
      <c r="H75" s="4">
        <v>0.4</v>
      </c>
    </row>
    <row r="76" customHeight="1" spans="2:8">
      <c r="B76" s="24"/>
      <c r="C76" s="4" t="s">
        <v>274</v>
      </c>
      <c r="D76" s="4" t="s">
        <v>275</v>
      </c>
      <c r="E76" s="3">
        <v>38</v>
      </c>
      <c r="F76" s="3">
        <v>1.3</v>
      </c>
      <c r="G76" s="3">
        <v>2.6</v>
      </c>
      <c r="H76" s="3">
        <v>3.9</v>
      </c>
    </row>
    <row r="77" customHeight="1" spans="2:8">
      <c r="B77" s="5"/>
      <c r="C77" s="4" t="s">
        <v>276</v>
      </c>
      <c r="D77" s="4" t="s">
        <v>277</v>
      </c>
      <c r="E77" s="4">
        <v>98</v>
      </c>
      <c r="F77" s="4">
        <v>5.8</v>
      </c>
      <c r="G77" s="4">
        <v>4.9</v>
      </c>
      <c r="H77" s="4">
        <v>7.7</v>
      </c>
    </row>
    <row r="78" customHeight="1" spans="2:8">
      <c r="B78" s="5"/>
      <c r="C78" s="4" t="s">
        <v>278</v>
      </c>
      <c r="D78" s="4" t="s">
        <v>279</v>
      </c>
      <c r="E78" s="4">
        <v>23.8</v>
      </c>
      <c r="F78" s="4">
        <v>3.01</v>
      </c>
      <c r="G78" s="4">
        <v>0.91</v>
      </c>
      <c r="H78" s="4">
        <v>1.4</v>
      </c>
    </row>
    <row r="79" customHeight="1" spans="2:8">
      <c r="B79" s="5"/>
      <c r="C79" s="4" t="s">
        <v>280</v>
      </c>
      <c r="D79" s="4" t="s">
        <v>281</v>
      </c>
      <c r="E79" s="3">
        <v>28.7</v>
      </c>
      <c r="F79" s="3">
        <v>1.96</v>
      </c>
      <c r="G79" s="3">
        <v>1.75</v>
      </c>
      <c r="H79" s="3">
        <v>1.4</v>
      </c>
    </row>
    <row r="80" customHeight="1" spans="2:8">
      <c r="B80" s="5"/>
      <c r="C80" s="4" t="s">
        <v>282</v>
      </c>
      <c r="D80" s="4" t="s">
        <v>283</v>
      </c>
      <c r="E80" s="3">
        <v>157.5</v>
      </c>
      <c r="F80" s="3">
        <v>3.5</v>
      </c>
      <c r="G80" s="3">
        <v>13.3</v>
      </c>
      <c r="H80" s="4">
        <v>6.16</v>
      </c>
    </row>
    <row r="81" customHeight="1" spans="2:8">
      <c r="B81" s="5"/>
      <c r="C81" s="4" t="s">
        <v>284</v>
      </c>
      <c r="D81" s="4" t="s">
        <v>285</v>
      </c>
      <c r="E81" s="4">
        <v>20</v>
      </c>
      <c r="F81" s="4">
        <v>4</v>
      </c>
      <c r="G81" s="4">
        <v>0.3</v>
      </c>
      <c r="H81" s="4">
        <v>0.4</v>
      </c>
    </row>
    <row r="82" customHeight="1" spans="2:8">
      <c r="B82" s="3" t="s">
        <v>26</v>
      </c>
      <c r="C82" s="4" t="s">
        <v>286</v>
      </c>
      <c r="D82" s="4" t="s">
        <v>287</v>
      </c>
      <c r="E82" s="3">
        <v>153.72</v>
      </c>
      <c r="F82" s="3">
        <v>33.95</v>
      </c>
      <c r="G82" s="3">
        <v>0.56</v>
      </c>
      <c r="H82" s="4">
        <v>4.13</v>
      </c>
    </row>
    <row r="83" customHeight="1" spans="2:8">
      <c r="B83" s="3" t="s">
        <v>26</v>
      </c>
      <c r="C83" s="4" t="s">
        <v>288</v>
      </c>
      <c r="D83" s="4" t="s">
        <v>289</v>
      </c>
      <c r="E83" s="3">
        <v>91.7</v>
      </c>
      <c r="F83" s="3">
        <v>14</v>
      </c>
      <c r="G83" s="3">
        <v>2.9</v>
      </c>
      <c r="H83" s="3">
        <v>2.1</v>
      </c>
    </row>
    <row r="84" customHeight="1" spans="2:8">
      <c r="B84" s="12" t="s">
        <v>153</v>
      </c>
      <c r="C84" s="4" t="s">
        <v>290</v>
      </c>
      <c r="D84" s="4" t="s">
        <v>73</v>
      </c>
      <c r="E84" s="4">
        <v>129.1</v>
      </c>
      <c r="F84" s="4">
        <v>28.2</v>
      </c>
      <c r="G84" s="4">
        <v>0.6</v>
      </c>
      <c r="H84" s="4">
        <v>3.1</v>
      </c>
    </row>
    <row r="85" customHeight="1" spans="2:8">
      <c r="B85" s="14"/>
      <c r="C85" s="4" t="s">
        <v>291</v>
      </c>
      <c r="D85" s="4" t="s">
        <v>292</v>
      </c>
      <c r="E85" s="3">
        <v>54.32</v>
      </c>
      <c r="F85" s="3">
        <v>4.55</v>
      </c>
      <c r="G85" s="3">
        <v>2.59</v>
      </c>
      <c r="H85" s="4">
        <v>3.92</v>
      </c>
    </row>
    <row r="86" customHeight="1" spans="2:8">
      <c r="B86" s="14"/>
      <c r="C86" s="6" t="s">
        <v>34</v>
      </c>
      <c r="D86" s="4" t="s">
        <v>293</v>
      </c>
      <c r="E86" s="4">
        <v>20</v>
      </c>
      <c r="F86" s="4">
        <v>4</v>
      </c>
      <c r="G86" s="4">
        <v>0.3</v>
      </c>
      <c r="H86" s="4">
        <v>0.4</v>
      </c>
    </row>
    <row r="87" customHeight="1" spans="2:8">
      <c r="B87" s="3" t="s">
        <v>26</v>
      </c>
      <c r="C87" s="4" t="s">
        <v>294</v>
      </c>
      <c r="D87" s="4" t="s">
        <v>295</v>
      </c>
      <c r="E87" s="4">
        <v>187</v>
      </c>
      <c r="F87" s="4">
        <v>35</v>
      </c>
      <c r="G87" s="4">
        <v>3.5</v>
      </c>
      <c r="H87" s="4">
        <v>4.9</v>
      </c>
    </row>
    <row r="88" customHeight="1" spans="2:8">
      <c r="B88" s="12" t="s">
        <v>153</v>
      </c>
      <c r="C88" s="4" t="s">
        <v>296</v>
      </c>
      <c r="D88" s="4" t="s">
        <v>297</v>
      </c>
      <c r="E88" s="3">
        <v>156.66</v>
      </c>
      <c r="F88" s="3">
        <v>7.63</v>
      </c>
      <c r="G88" s="3">
        <v>6.86</v>
      </c>
      <c r="H88" s="4">
        <v>9.94</v>
      </c>
    </row>
    <row r="89" customHeight="1" spans="2:8">
      <c r="B89" s="14"/>
      <c r="C89" s="4" t="s">
        <v>298</v>
      </c>
      <c r="D89" s="4" t="s">
        <v>299</v>
      </c>
      <c r="E89" s="3">
        <v>26.67</v>
      </c>
      <c r="F89" s="3">
        <v>5.95</v>
      </c>
      <c r="G89" s="3">
        <v>0.1</v>
      </c>
      <c r="H89" s="3">
        <v>0.98</v>
      </c>
    </row>
    <row r="90" customHeight="1" spans="2:8">
      <c r="B90" s="14"/>
      <c r="C90" s="6" t="s">
        <v>300</v>
      </c>
      <c r="D90" s="4" t="s">
        <v>301</v>
      </c>
      <c r="E90" s="4">
        <v>25.53</v>
      </c>
      <c r="F90" s="4">
        <v>0.9</v>
      </c>
      <c r="G90" s="4">
        <v>1.17</v>
      </c>
      <c r="H90" s="4">
        <v>6</v>
      </c>
    </row>
    <row r="91" customHeight="1" spans="2:8">
      <c r="B91" s="24"/>
      <c r="C91" s="4" t="s">
        <v>89</v>
      </c>
      <c r="D91" s="4" t="s">
        <v>90</v>
      </c>
      <c r="E91" s="3">
        <v>20</v>
      </c>
      <c r="F91" s="3">
        <v>5.6</v>
      </c>
      <c r="G91" s="3">
        <v>0</v>
      </c>
      <c r="H91" s="4">
        <v>0.7</v>
      </c>
    </row>
    <row r="92" customHeight="1" spans="2:8">
      <c r="B92" s="3"/>
      <c r="C92" s="4" t="s">
        <v>302</v>
      </c>
      <c r="D92" s="4" t="s">
        <v>303</v>
      </c>
      <c r="E92" s="4">
        <v>250.4</v>
      </c>
      <c r="F92" s="4">
        <v>28.7</v>
      </c>
      <c r="G92" s="4">
        <v>11.6</v>
      </c>
      <c r="H92" s="4">
        <v>7.8</v>
      </c>
    </row>
    <row r="93" customHeight="1" spans="2:8">
      <c r="B93" s="3"/>
      <c r="C93" s="4" t="s">
        <v>304</v>
      </c>
      <c r="D93" s="4" t="s">
        <v>305</v>
      </c>
      <c r="E93" s="25">
        <v>25.4</v>
      </c>
      <c r="F93" s="25">
        <v>0.6</v>
      </c>
      <c r="G93" s="25">
        <v>2</v>
      </c>
      <c r="H93" s="26">
        <v>1.5</v>
      </c>
    </row>
    <row r="94" customHeight="1" spans="2:8">
      <c r="B94" s="3" t="s">
        <v>26</v>
      </c>
      <c r="C94" s="4" t="s">
        <v>306</v>
      </c>
      <c r="D94" s="4" t="s">
        <v>307</v>
      </c>
      <c r="E94" s="3">
        <v>159.95</v>
      </c>
      <c r="F94" s="3">
        <v>16.87</v>
      </c>
      <c r="G94" s="3">
        <v>8.68</v>
      </c>
      <c r="H94" s="4">
        <v>3.57</v>
      </c>
    </row>
    <row r="95" customHeight="1" spans="2:8">
      <c r="B95" s="5"/>
      <c r="C95" s="15" t="s">
        <v>308</v>
      </c>
      <c r="D95" s="4" t="s">
        <v>309</v>
      </c>
      <c r="E95" s="3">
        <v>121.03</v>
      </c>
      <c r="F95" s="3">
        <v>7.91</v>
      </c>
      <c r="G95" s="3">
        <v>7.14</v>
      </c>
      <c r="H95" s="4">
        <v>6.37</v>
      </c>
    </row>
    <row r="96" customHeight="1" spans="2:8">
      <c r="B96" s="5"/>
      <c r="C96" s="4" t="s">
        <v>310</v>
      </c>
      <c r="D96" s="4" t="s">
        <v>173</v>
      </c>
      <c r="E96" s="3">
        <v>25.9</v>
      </c>
      <c r="F96" s="3">
        <v>3.5</v>
      </c>
      <c r="G96" s="3">
        <v>0.84</v>
      </c>
      <c r="H96" s="4">
        <v>1.89</v>
      </c>
    </row>
    <row r="97" customHeight="1" spans="2:8">
      <c r="B97" s="3" t="s">
        <v>26</v>
      </c>
      <c r="C97" s="4" t="s">
        <v>311</v>
      </c>
      <c r="D97" s="4" t="s">
        <v>312</v>
      </c>
      <c r="E97" s="3">
        <v>62.4</v>
      </c>
      <c r="F97" s="3">
        <v>10</v>
      </c>
      <c r="G97" s="3">
        <v>0.1</v>
      </c>
      <c r="H97" s="4">
        <v>1.68</v>
      </c>
    </row>
    <row r="98" customHeight="1" spans="2:8">
      <c r="B98" s="5" t="s">
        <v>153</v>
      </c>
      <c r="C98" s="3" t="s">
        <v>313</v>
      </c>
      <c r="D98" s="3" t="s">
        <v>121</v>
      </c>
      <c r="E98" s="17">
        <v>131.3</v>
      </c>
      <c r="F98" s="17">
        <v>15.3</v>
      </c>
      <c r="G98" s="17">
        <v>1.4</v>
      </c>
      <c r="H98" s="13">
        <v>4</v>
      </c>
    </row>
    <row r="99" customHeight="1" spans="2:8">
      <c r="B99" s="5"/>
      <c r="C99" s="4" t="s">
        <v>314</v>
      </c>
      <c r="D99" s="4" t="s">
        <v>315</v>
      </c>
      <c r="E99" s="16">
        <v>81.2</v>
      </c>
      <c r="F99" s="16">
        <v>7.28</v>
      </c>
      <c r="G99" s="16">
        <v>3.29</v>
      </c>
      <c r="H99" s="10">
        <v>6.16</v>
      </c>
    </row>
    <row r="100" customHeight="1" spans="2:8">
      <c r="B100" s="16" t="s">
        <v>26</v>
      </c>
      <c r="C100" s="4" t="s">
        <v>145</v>
      </c>
      <c r="D100" s="4" t="s">
        <v>146</v>
      </c>
      <c r="E100" s="3">
        <v>224</v>
      </c>
      <c r="F100" s="3">
        <v>42</v>
      </c>
      <c r="G100" s="3">
        <v>3.4</v>
      </c>
      <c r="H100" s="4">
        <v>6.7</v>
      </c>
    </row>
    <row r="101" customHeight="1" spans="2:8">
      <c r="B101" s="14"/>
      <c r="C101" s="4" t="s">
        <v>316</v>
      </c>
      <c r="D101" s="4" t="s">
        <v>183</v>
      </c>
      <c r="E101" s="27">
        <v>23.8</v>
      </c>
      <c r="F101" s="27">
        <v>3.01</v>
      </c>
      <c r="G101" s="27">
        <v>0.91</v>
      </c>
      <c r="H101" s="27">
        <v>1.4</v>
      </c>
    </row>
    <row r="102" customHeight="1" spans="2:8">
      <c r="B102" s="14"/>
      <c r="C102" s="4" t="s">
        <v>317</v>
      </c>
      <c r="D102" s="4" t="s">
        <v>318</v>
      </c>
      <c r="E102" s="3">
        <v>26</v>
      </c>
      <c r="F102" s="3">
        <v>1</v>
      </c>
      <c r="G102" s="3">
        <v>1.5</v>
      </c>
      <c r="H102" s="3">
        <v>1.8</v>
      </c>
    </row>
    <row r="103" customHeight="1" spans="2:8">
      <c r="B103" s="5"/>
      <c r="C103" s="4" t="s">
        <v>319</v>
      </c>
      <c r="D103" s="4" t="s">
        <v>320</v>
      </c>
      <c r="E103" s="3">
        <v>45.6</v>
      </c>
      <c r="F103" s="3">
        <v>5.2</v>
      </c>
      <c r="G103" s="3">
        <v>2.5</v>
      </c>
      <c r="H103" s="4">
        <v>2.2</v>
      </c>
    </row>
    <row r="104" customHeight="1" spans="2:8">
      <c r="B104" s="5"/>
      <c r="C104" s="4" t="s">
        <v>78</v>
      </c>
      <c r="D104" s="3" t="s">
        <v>321</v>
      </c>
      <c r="E104" s="3">
        <v>20</v>
      </c>
      <c r="F104" s="3">
        <v>2.1</v>
      </c>
      <c r="G104" s="3">
        <v>0.3</v>
      </c>
      <c r="H104" s="3">
        <v>0.4</v>
      </c>
    </row>
    <row r="105" customHeight="1" spans="2:8">
      <c r="B105" s="14"/>
      <c r="C105" s="4" t="s">
        <v>322</v>
      </c>
      <c r="D105" s="4" t="s">
        <v>323</v>
      </c>
      <c r="E105" s="3">
        <v>49.6</v>
      </c>
      <c r="F105" s="3">
        <v>2.4</v>
      </c>
      <c r="G105" s="3">
        <v>3.2</v>
      </c>
      <c r="H105" s="4">
        <v>3.6</v>
      </c>
    </row>
    <row r="106" customHeight="1" spans="2:8">
      <c r="B106" s="14"/>
      <c r="C106" s="28" t="s">
        <v>324</v>
      </c>
      <c r="D106" s="4" t="s">
        <v>325</v>
      </c>
      <c r="E106" s="3">
        <v>22.68</v>
      </c>
      <c r="F106" s="3">
        <v>1.19</v>
      </c>
      <c r="G106" s="3">
        <v>1.47</v>
      </c>
      <c r="H106" s="3">
        <v>1.4</v>
      </c>
    </row>
    <row r="107" customHeight="1" spans="2:8">
      <c r="B107" s="14"/>
      <c r="C107" s="4" t="s">
        <v>326</v>
      </c>
      <c r="D107" s="4" t="s">
        <v>202</v>
      </c>
      <c r="E107" s="3">
        <v>294.7</v>
      </c>
      <c r="F107" s="3">
        <v>11.2</v>
      </c>
      <c r="G107" s="3">
        <v>20.65</v>
      </c>
      <c r="H107" s="4">
        <v>17.01</v>
      </c>
    </row>
    <row r="108" customHeight="1" spans="2:8">
      <c r="B108" s="14"/>
      <c r="C108" s="6" t="s">
        <v>143</v>
      </c>
      <c r="D108" s="4" t="s">
        <v>327</v>
      </c>
      <c r="E108" s="3">
        <v>25.5</v>
      </c>
      <c r="F108" s="3">
        <v>0.76</v>
      </c>
      <c r="G108" s="3">
        <v>1.18</v>
      </c>
      <c r="H108" s="3">
        <v>3</v>
      </c>
    </row>
    <row r="109" customHeight="1" spans="2:8">
      <c r="B109" s="12" t="s">
        <v>153</v>
      </c>
      <c r="C109" s="27" t="s">
        <v>136</v>
      </c>
      <c r="D109" s="3" t="s">
        <v>137</v>
      </c>
      <c r="E109" s="3">
        <v>148</v>
      </c>
      <c r="F109" s="3">
        <v>21.43</v>
      </c>
      <c r="G109" s="3">
        <v>2.4</v>
      </c>
      <c r="H109" s="4">
        <v>11</v>
      </c>
    </row>
    <row r="110" customHeight="1" spans="2:8">
      <c r="B110" s="12" t="s">
        <v>153</v>
      </c>
      <c r="C110" s="7" t="s">
        <v>120</v>
      </c>
      <c r="D110" s="4" t="s">
        <v>121</v>
      </c>
      <c r="E110" s="3">
        <v>131.3</v>
      </c>
      <c r="F110" s="3">
        <v>15.3</v>
      </c>
      <c r="G110" s="3">
        <v>1.4</v>
      </c>
      <c r="H110" s="4">
        <v>4</v>
      </c>
    </row>
    <row r="111" customHeight="1" spans="2:8">
      <c r="B111" s="14"/>
      <c r="C111" s="7" t="s">
        <v>328</v>
      </c>
      <c r="D111" s="4" t="s">
        <v>329</v>
      </c>
      <c r="E111" s="27">
        <v>23.8</v>
      </c>
      <c r="F111" s="27">
        <v>3.01</v>
      </c>
      <c r="G111" s="27">
        <v>0.91</v>
      </c>
      <c r="H111" s="27">
        <v>1.4</v>
      </c>
    </row>
    <row r="112" customHeight="1" spans="2:8">
      <c r="B112" s="14"/>
      <c r="C112" s="6" t="s">
        <v>330</v>
      </c>
      <c r="D112" s="4" t="s">
        <v>331</v>
      </c>
      <c r="E112" s="3">
        <v>23</v>
      </c>
      <c r="F112" s="3">
        <v>1.3</v>
      </c>
      <c r="G112" s="3">
        <v>1</v>
      </c>
      <c r="H112" s="3">
        <v>0.6</v>
      </c>
    </row>
    <row r="113" customHeight="1" spans="2:8">
      <c r="B113" s="14"/>
      <c r="C113" s="29" t="s">
        <v>332</v>
      </c>
      <c r="D113" s="4" t="s">
        <v>333</v>
      </c>
      <c r="E113" s="3">
        <v>138.6</v>
      </c>
      <c r="F113" s="3">
        <v>8.96</v>
      </c>
      <c r="G113" s="3">
        <v>8.05</v>
      </c>
      <c r="H113" s="4">
        <v>11.41</v>
      </c>
    </row>
    <row r="114" customHeight="1" spans="2:8">
      <c r="B114" s="14"/>
      <c r="C114" s="4" t="s">
        <v>334</v>
      </c>
      <c r="D114" s="4" t="s">
        <v>335</v>
      </c>
      <c r="E114" s="3">
        <v>47.6</v>
      </c>
      <c r="F114" s="3">
        <v>4.13</v>
      </c>
      <c r="G114" s="3">
        <v>2.31</v>
      </c>
      <c r="H114" s="4">
        <v>3.5</v>
      </c>
    </row>
    <row r="115" customHeight="1" spans="2:8">
      <c r="B115" s="14"/>
      <c r="C115" s="4" t="s">
        <v>336</v>
      </c>
      <c r="D115" s="3" t="s">
        <v>337</v>
      </c>
      <c r="E115" s="3">
        <v>20</v>
      </c>
      <c r="F115" s="3">
        <v>7.7</v>
      </c>
      <c r="G115" s="3">
        <v>0.3</v>
      </c>
      <c r="H115" s="3">
        <v>0.48</v>
      </c>
    </row>
    <row r="116" customHeight="1" spans="2:8">
      <c r="B116" s="5"/>
      <c r="C116" s="10" t="s">
        <v>338</v>
      </c>
      <c r="D116" s="16" t="s">
        <v>339</v>
      </c>
      <c r="E116" s="16">
        <v>50.3</v>
      </c>
      <c r="F116" s="16">
        <v>9.24</v>
      </c>
      <c r="G116" s="16">
        <v>1.26</v>
      </c>
      <c r="H116" s="10">
        <v>1.19</v>
      </c>
    </row>
    <row r="117" customHeight="1" spans="2:8">
      <c r="B117" s="5"/>
      <c r="C117" s="4" t="s">
        <v>340</v>
      </c>
      <c r="D117" s="4" t="s">
        <v>341</v>
      </c>
      <c r="E117" s="3">
        <v>49</v>
      </c>
      <c r="F117" s="3">
        <v>3.5</v>
      </c>
      <c r="G117" s="3">
        <v>2.5</v>
      </c>
      <c r="H117" s="4">
        <v>1.5</v>
      </c>
    </row>
    <row r="118" customHeight="1" spans="2:8">
      <c r="B118" s="5"/>
      <c r="C118" s="30" t="s">
        <v>342</v>
      </c>
      <c r="D118" s="23" t="s">
        <v>343</v>
      </c>
      <c r="E118" s="4">
        <v>20</v>
      </c>
      <c r="F118" s="4">
        <v>4</v>
      </c>
      <c r="G118" s="4">
        <v>0.3</v>
      </c>
      <c r="H118" s="4">
        <v>0.4</v>
      </c>
    </row>
    <row r="119" customHeight="1" spans="2:8">
      <c r="B119" s="3" t="s">
        <v>26</v>
      </c>
      <c r="C119" s="4" t="s">
        <v>344</v>
      </c>
      <c r="D119" s="4" t="s">
        <v>345</v>
      </c>
      <c r="E119" s="3">
        <v>85.2</v>
      </c>
      <c r="F119" s="3">
        <v>17.3</v>
      </c>
      <c r="G119" s="3">
        <v>0.9</v>
      </c>
      <c r="H119" s="4">
        <v>2.9</v>
      </c>
    </row>
    <row r="120" customHeight="1" spans="2:8">
      <c r="B120" s="5" t="s">
        <v>153</v>
      </c>
      <c r="C120" s="4" t="s">
        <v>346</v>
      </c>
      <c r="D120" s="3" t="s">
        <v>347</v>
      </c>
      <c r="E120" s="3">
        <v>299.04</v>
      </c>
      <c r="F120" s="3">
        <v>20.23</v>
      </c>
      <c r="G120" s="3">
        <v>21.84</v>
      </c>
      <c r="H120" s="4">
        <v>5.95</v>
      </c>
    </row>
    <row r="121" customHeight="1" spans="2:8">
      <c r="B121" s="5"/>
      <c r="C121" s="6" t="s">
        <v>348</v>
      </c>
      <c r="D121" s="3" t="s">
        <v>349</v>
      </c>
      <c r="E121" s="3">
        <v>25.9</v>
      </c>
      <c r="F121" s="3">
        <v>1.86</v>
      </c>
      <c r="G121" s="3">
        <v>0.93</v>
      </c>
      <c r="H121" s="3">
        <v>1.05</v>
      </c>
    </row>
    <row r="122" customHeight="1" spans="2:8">
      <c r="B122" s="3" t="s">
        <v>26</v>
      </c>
      <c r="C122" s="7" t="s">
        <v>350</v>
      </c>
      <c r="D122" s="7" t="s">
        <v>351</v>
      </c>
      <c r="E122" s="3">
        <v>187.6</v>
      </c>
      <c r="F122" s="3">
        <v>38.7</v>
      </c>
      <c r="G122" s="3">
        <v>0.9</v>
      </c>
      <c r="H122" s="4">
        <v>5.53</v>
      </c>
    </row>
    <row r="123" customHeight="1" spans="2:8">
      <c r="B123" s="14"/>
      <c r="C123" s="4" t="s">
        <v>74</v>
      </c>
      <c r="D123" s="3" t="s">
        <v>75</v>
      </c>
      <c r="E123" s="3">
        <v>157.5</v>
      </c>
      <c r="F123" s="3">
        <v>3.5</v>
      </c>
      <c r="G123" s="3">
        <v>13.3</v>
      </c>
      <c r="H123" s="4">
        <v>6.16</v>
      </c>
    </row>
    <row r="124" customHeight="1" spans="2:8">
      <c r="B124" s="14"/>
      <c r="C124" s="4" t="s">
        <v>352</v>
      </c>
      <c r="D124" s="4" t="s">
        <v>353</v>
      </c>
      <c r="E124" s="3">
        <v>20</v>
      </c>
      <c r="F124" s="3">
        <v>7.7</v>
      </c>
      <c r="G124" s="3">
        <v>0.3</v>
      </c>
      <c r="H124" s="3">
        <v>0.48</v>
      </c>
    </row>
    <row r="125" customHeight="1" spans="2:8">
      <c r="B125" s="5" t="s">
        <v>153</v>
      </c>
      <c r="C125" s="7" t="s">
        <v>354</v>
      </c>
      <c r="D125" s="4" t="s">
        <v>121</v>
      </c>
      <c r="E125" s="3">
        <v>131.3</v>
      </c>
      <c r="F125" s="3">
        <v>15.3</v>
      </c>
      <c r="G125" s="3">
        <v>1.4</v>
      </c>
      <c r="H125" s="4">
        <v>4</v>
      </c>
    </row>
    <row r="126" customHeight="1" spans="2:8">
      <c r="B126" s="5"/>
      <c r="C126" s="3" t="s">
        <v>355</v>
      </c>
      <c r="D126" s="3" t="s">
        <v>356</v>
      </c>
      <c r="E126" s="3">
        <v>98</v>
      </c>
      <c r="F126" s="3">
        <v>3.15</v>
      </c>
      <c r="G126" s="3">
        <v>6.3</v>
      </c>
      <c r="H126" s="4">
        <v>7.14</v>
      </c>
    </row>
    <row r="127" customHeight="1" spans="2:8">
      <c r="B127" s="3" t="s">
        <v>26</v>
      </c>
      <c r="C127" s="3" t="s">
        <v>357</v>
      </c>
      <c r="D127" s="4" t="s">
        <v>187</v>
      </c>
      <c r="E127" s="3">
        <v>70</v>
      </c>
      <c r="F127" s="3">
        <v>17.5</v>
      </c>
      <c r="G127" s="3">
        <v>0.1</v>
      </c>
      <c r="H127" s="4">
        <v>0.7</v>
      </c>
    </row>
    <row r="128" customHeight="1" spans="2:8">
      <c r="B128" s="3" t="s">
        <v>26</v>
      </c>
      <c r="C128" s="4" t="s">
        <v>358</v>
      </c>
      <c r="D128" s="4" t="s">
        <v>359</v>
      </c>
      <c r="E128" s="3">
        <v>224</v>
      </c>
      <c r="F128" s="3">
        <v>42</v>
      </c>
      <c r="G128" s="3">
        <v>3.4</v>
      </c>
      <c r="H128" s="4">
        <v>6.7</v>
      </c>
    </row>
    <row r="129" customHeight="1" spans="2:8">
      <c r="B129" s="5" t="s">
        <v>153</v>
      </c>
      <c r="C129" s="4" t="s">
        <v>72</v>
      </c>
      <c r="D129" s="3" t="s">
        <v>73</v>
      </c>
      <c r="E129" s="3">
        <v>129.1</v>
      </c>
      <c r="F129" s="3">
        <v>28.2</v>
      </c>
      <c r="G129" s="3">
        <v>0.6</v>
      </c>
      <c r="H129" s="4">
        <v>3.1</v>
      </c>
    </row>
    <row r="130" customHeight="1" spans="2:8">
      <c r="B130" s="5"/>
      <c r="C130" s="4" t="s">
        <v>360</v>
      </c>
      <c r="D130" s="4" t="s">
        <v>361</v>
      </c>
      <c r="E130" s="3">
        <v>119</v>
      </c>
      <c r="F130" s="3">
        <v>1.54</v>
      </c>
      <c r="G130" s="3">
        <v>8.89</v>
      </c>
      <c r="H130" s="4">
        <v>8.26</v>
      </c>
    </row>
    <row r="131" customHeight="1" spans="2:8">
      <c r="B131" s="5"/>
      <c r="C131" s="4" t="s">
        <v>362</v>
      </c>
      <c r="D131" s="4" t="s">
        <v>363</v>
      </c>
      <c r="E131" s="3">
        <v>94.85</v>
      </c>
      <c r="F131" s="3">
        <v>2.59</v>
      </c>
      <c r="G131" s="3">
        <v>6.79</v>
      </c>
      <c r="H131" s="4">
        <v>6.09</v>
      </c>
    </row>
    <row r="132" customHeight="1" spans="2:8">
      <c r="B132" s="5"/>
      <c r="C132" s="4" t="s">
        <v>364</v>
      </c>
      <c r="D132" s="4" t="s">
        <v>365</v>
      </c>
      <c r="E132" s="3">
        <v>28.38</v>
      </c>
      <c r="F132" s="3">
        <v>0.78</v>
      </c>
      <c r="G132" s="3">
        <v>2.22</v>
      </c>
      <c r="H132" s="4">
        <v>1.56</v>
      </c>
    </row>
    <row r="133" customHeight="1" spans="2:8">
      <c r="B133" s="5" t="s">
        <v>153</v>
      </c>
      <c r="C133" s="4" t="s">
        <v>366</v>
      </c>
      <c r="D133" s="4" t="s">
        <v>367</v>
      </c>
      <c r="E133" s="3">
        <v>84.63</v>
      </c>
      <c r="F133" s="3">
        <v>14.14</v>
      </c>
      <c r="G133" s="3">
        <v>2.1</v>
      </c>
      <c r="H133" s="4">
        <v>2.45</v>
      </c>
    </row>
    <row r="134" customHeight="1" spans="2:8">
      <c r="B134" s="5"/>
      <c r="C134" s="4" t="s">
        <v>368</v>
      </c>
      <c r="D134" s="4" t="s">
        <v>369</v>
      </c>
      <c r="E134" s="3">
        <v>41.95</v>
      </c>
      <c r="F134" s="3">
        <v>1.1</v>
      </c>
      <c r="G134" s="3">
        <v>3.1</v>
      </c>
      <c r="H134" s="4">
        <v>2.4</v>
      </c>
    </row>
    <row r="135" customHeight="1" spans="2:8">
      <c r="B135" s="5"/>
      <c r="C135" s="3" t="s">
        <v>370</v>
      </c>
      <c r="D135" s="3" t="s">
        <v>371</v>
      </c>
      <c r="E135" s="27">
        <v>156.1</v>
      </c>
      <c r="F135" s="27">
        <v>7.63</v>
      </c>
      <c r="G135" s="27">
        <v>9.66</v>
      </c>
      <c r="H135" s="27">
        <v>9.94</v>
      </c>
    </row>
    <row r="136" customHeight="1" spans="2:8">
      <c r="B136" s="5"/>
      <c r="C136" s="4" t="s">
        <v>372</v>
      </c>
      <c r="D136" s="4" t="s">
        <v>373</v>
      </c>
      <c r="E136" s="3">
        <v>86.73</v>
      </c>
      <c r="F136" s="3">
        <v>3.64</v>
      </c>
      <c r="G136" s="3">
        <v>6.16</v>
      </c>
      <c r="H136" s="4">
        <v>5.53</v>
      </c>
    </row>
    <row r="137" customHeight="1" spans="2:8">
      <c r="B137" s="5"/>
      <c r="C137" s="4" t="s">
        <v>374</v>
      </c>
      <c r="D137" s="13" t="s">
        <v>375</v>
      </c>
      <c r="E137" s="13">
        <v>87.92</v>
      </c>
      <c r="F137" s="13">
        <v>6.3</v>
      </c>
      <c r="G137" s="13">
        <v>7.35</v>
      </c>
      <c r="H137" s="13">
        <v>0.91</v>
      </c>
    </row>
    <row r="138" customHeight="1" spans="2:8">
      <c r="B138" s="3" t="s">
        <v>26</v>
      </c>
      <c r="C138" s="4" t="s">
        <v>27</v>
      </c>
      <c r="D138" s="4" t="s">
        <v>28</v>
      </c>
      <c r="E138" s="3">
        <v>176</v>
      </c>
      <c r="F138" s="3">
        <v>34</v>
      </c>
      <c r="G138" s="3">
        <v>0.56</v>
      </c>
      <c r="H138" s="4">
        <v>4</v>
      </c>
    </row>
    <row r="139" customHeight="1" spans="2:8">
      <c r="B139" s="5"/>
      <c r="C139" s="28" t="s">
        <v>50</v>
      </c>
      <c r="D139" s="4" t="s">
        <v>51</v>
      </c>
      <c r="E139" s="3">
        <v>90</v>
      </c>
      <c r="F139" s="3">
        <v>5.2</v>
      </c>
      <c r="G139" s="3">
        <v>3.5</v>
      </c>
      <c r="H139" s="4">
        <v>9.2</v>
      </c>
    </row>
    <row r="140" customHeight="1" spans="2:8">
      <c r="B140" s="5"/>
      <c r="C140" s="4" t="s">
        <v>376</v>
      </c>
      <c r="D140" s="4" t="s">
        <v>377</v>
      </c>
      <c r="E140" s="3">
        <v>22</v>
      </c>
      <c r="F140" s="3">
        <v>1</v>
      </c>
      <c r="G140" s="3">
        <v>1.3</v>
      </c>
      <c r="H140" s="3">
        <v>1.8</v>
      </c>
    </row>
    <row r="141" customHeight="1" spans="2:8">
      <c r="B141" s="18"/>
      <c r="C141" s="4" t="s">
        <v>378</v>
      </c>
      <c r="D141" s="3" t="s">
        <v>105</v>
      </c>
      <c r="E141" s="3">
        <v>259</v>
      </c>
      <c r="F141" s="3">
        <v>8.9</v>
      </c>
      <c r="G141" s="3">
        <v>10.7</v>
      </c>
      <c r="H141" s="4">
        <v>4.7</v>
      </c>
    </row>
    <row r="142" customHeight="1" spans="2:8">
      <c r="B142" s="18"/>
      <c r="C142" s="4" t="s">
        <v>379</v>
      </c>
      <c r="D142" s="4" t="s">
        <v>380</v>
      </c>
      <c r="E142" s="3">
        <v>28</v>
      </c>
      <c r="F142" s="3">
        <v>1.5</v>
      </c>
      <c r="G142" s="3">
        <v>2.2</v>
      </c>
      <c r="H142" s="4">
        <v>0.8</v>
      </c>
    </row>
    <row r="143" customHeight="1" spans="2:8">
      <c r="B143" s="18"/>
      <c r="C143" s="4" t="s">
        <v>381</v>
      </c>
      <c r="D143" s="4" t="s">
        <v>382</v>
      </c>
      <c r="E143" s="3">
        <v>12.8</v>
      </c>
      <c r="F143" s="3">
        <v>1.46</v>
      </c>
      <c r="G143" s="3">
        <v>0.44</v>
      </c>
      <c r="H143" s="3">
        <v>0.93</v>
      </c>
    </row>
    <row r="144" customHeight="1" spans="2:8">
      <c r="B144" s="21" t="s">
        <v>26</v>
      </c>
      <c r="C144" s="27" t="s">
        <v>383</v>
      </c>
      <c r="D144" s="4" t="s">
        <v>384</v>
      </c>
      <c r="E144" s="3">
        <v>261</v>
      </c>
      <c r="F144" s="3">
        <v>26.4</v>
      </c>
      <c r="G144" s="3">
        <v>15.4</v>
      </c>
      <c r="H144" s="4">
        <v>4.8</v>
      </c>
    </row>
    <row r="145" customHeight="1" spans="2:8">
      <c r="B145" s="18"/>
      <c r="C145" s="4" t="s">
        <v>385</v>
      </c>
      <c r="D145" s="4" t="s">
        <v>386</v>
      </c>
      <c r="E145" s="3">
        <v>88.62</v>
      </c>
      <c r="F145" s="3">
        <v>1.68</v>
      </c>
      <c r="G145" s="3">
        <v>6.09</v>
      </c>
      <c r="H145" s="4">
        <v>7.14</v>
      </c>
    </row>
    <row r="146" customHeight="1" spans="2:8">
      <c r="B146" s="18"/>
      <c r="C146" s="4" t="s">
        <v>387</v>
      </c>
      <c r="D146" s="3" t="s">
        <v>388</v>
      </c>
      <c r="E146" s="4">
        <v>111.7</v>
      </c>
      <c r="F146" s="4">
        <v>8.3</v>
      </c>
      <c r="G146" s="4">
        <v>4.7</v>
      </c>
      <c r="H146" s="4">
        <v>10.1</v>
      </c>
    </row>
    <row r="147" customHeight="1" spans="2:8">
      <c r="B147" s="18"/>
      <c r="C147" s="4" t="s">
        <v>389</v>
      </c>
      <c r="D147" s="4" t="s">
        <v>390</v>
      </c>
      <c r="E147" s="3">
        <v>28</v>
      </c>
      <c r="F147" s="3">
        <v>0.6</v>
      </c>
      <c r="G147" s="3">
        <v>2.1</v>
      </c>
      <c r="H147" s="3">
        <v>1.8</v>
      </c>
    </row>
    <row r="148" customHeight="1" spans="2:8">
      <c r="B148" s="31" t="s">
        <v>26</v>
      </c>
      <c r="C148" s="4" t="s">
        <v>391</v>
      </c>
      <c r="D148" s="4" t="s">
        <v>392</v>
      </c>
      <c r="E148" s="3">
        <v>71.8</v>
      </c>
      <c r="F148" s="3">
        <v>16.8</v>
      </c>
      <c r="G148" s="3">
        <v>0.4</v>
      </c>
      <c r="H148" s="4">
        <v>1.3</v>
      </c>
    </row>
    <row r="149" customHeight="1" spans="2:8">
      <c r="B149" s="31" t="s">
        <v>153</v>
      </c>
      <c r="C149" s="4" t="s">
        <v>393</v>
      </c>
      <c r="D149" s="3" t="s">
        <v>394</v>
      </c>
      <c r="E149" s="3">
        <v>299.04</v>
      </c>
      <c r="F149" s="3">
        <v>20.23</v>
      </c>
      <c r="G149" s="3">
        <v>21.84</v>
      </c>
      <c r="H149" s="4">
        <v>5.95</v>
      </c>
    </row>
    <row r="150" customHeight="1" spans="2:8">
      <c r="B150" s="19"/>
      <c r="C150" s="4" t="s">
        <v>395</v>
      </c>
      <c r="D150" s="4" t="s">
        <v>396</v>
      </c>
      <c r="E150" s="3">
        <v>21.14</v>
      </c>
      <c r="F150" s="3">
        <v>2.66</v>
      </c>
      <c r="G150" s="3">
        <v>1.19</v>
      </c>
      <c r="H150" s="4">
        <v>0.84</v>
      </c>
    </row>
    <row r="151" customHeight="1" spans="2:8">
      <c r="B151" s="21" t="s">
        <v>26</v>
      </c>
      <c r="C151" s="4" t="s">
        <v>397</v>
      </c>
      <c r="D151" s="4" t="s">
        <v>398</v>
      </c>
      <c r="E151" s="3">
        <v>155.19</v>
      </c>
      <c r="F151" s="3">
        <v>26.88</v>
      </c>
      <c r="G151" s="3">
        <v>4.34</v>
      </c>
      <c r="H151" s="4">
        <v>3.08</v>
      </c>
    </row>
    <row r="152" customHeight="1" spans="2:8">
      <c r="B152" s="19"/>
      <c r="C152" s="4" t="s">
        <v>399</v>
      </c>
      <c r="D152" s="4" t="s">
        <v>400</v>
      </c>
      <c r="E152" s="3">
        <v>24.22</v>
      </c>
      <c r="F152" s="3">
        <v>4.06</v>
      </c>
      <c r="G152" s="3">
        <v>0.56</v>
      </c>
      <c r="H152" s="4">
        <v>2.17</v>
      </c>
    </row>
    <row r="153" customHeight="1" spans="2:8">
      <c r="B153" s="19"/>
      <c r="C153" s="4" t="s">
        <v>401</v>
      </c>
      <c r="D153" s="4" t="s">
        <v>402</v>
      </c>
      <c r="E153" s="3">
        <v>50</v>
      </c>
      <c r="F153" s="3">
        <v>5</v>
      </c>
      <c r="G153" s="3">
        <v>3.3</v>
      </c>
      <c r="H153" s="3">
        <v>2.4</v>
      </c>
    </row>
    <row r="154" customHeight="1" spans="2:8">
      <c r="B154" s="14"/>
      <c r="C154" s="4" t="s">
        <v>65</v>
      </c>
      <c r="D154" s="3" t="s">
        <v>66</v>
      </c>
      <c r="E154" s="27">
        <v>47.95</v>
      </c>
      <c r="F154" s="27">
        <v>4.13</v>
      </c>
      <c r="G154" s="27">
        <v>2.31</v>
      </c>
      <c r="H154" s="27">
        <v>3.5</v>
      </c>
    </row>
    <row r="155" customHeight="1" spans="2:8">
      <c r="B155" s="14"/>
      <c r="C155" s="4" t="s">
        <v>403</v>
      </c>
      <c r="D155" s="4" t="s">
        <v>404</v>
      </c>
      <c r="E155" s="3">
        <v>26</v>
      </c>
      <c r="F155" s="3">
        <v>1.2</v>
      </c>
      <c r="G155" s="3">
        <v>1.8</v>
      </c>
      <c r="H155" s="3">
        <v>1.5</v>
      </c>
    </row>
    <row r="156" customHeight="1" spans="2:8">
      <c r="B156" s="3" t="s">
        <v>26</v>
      </c>
      <c r="C156" s="6" t="s">
        <v>405</v>
      </c>
      <c r="D156" s="4" t="s">
        <v>406</v>
      </c>
      <c r="E156" s="3">
        <v>239</v>
      </c>
      <c r="F156" s="3">
        <v>28</v>
      </c>
      <c r="G156" s="3">
        <v>10.5</v>
      </c>
      <c r="H156" s="4">
        <v>7.7</v>
      </c>
    </row>
    <row r="157" customHeight="1" spans="2:8">
      <c r="B157" s="14"/>
      <c r="C157" s="4" t="s">
        <v>407</v>
      </c>
      <c r="D157" s="3" t="s">
        <v>408</v>
      </c>
      <c r="E157" s="3">
        <v>90</v>
      </c>
      <c r="F157" s="3">
        <v>3.7</v>
      </c>
      <c r="G157" s="3">
        <v>5.8</v>
      </c>
      <c r="H157" s="4">
        <v>6.6</v>
      </c>
    </row>
    <row r="158" customHeight="1" spans="2:8">
      <c r="B158" s="17" t="s">
        <v>26</v>
      </c>
      <c r="C158" s="4" t="s">
        <v>91</v>
      </c>
      <c r="D158" s="4" t="s">
        <v>92</v>
      </c>
      <c r="E158" s="3">
        <v>74.2</v>
      </c>
      <c r="F158" s="3">
        <v>15.54</v>
      </c>
      <c r="G158" s="3">
        <v>0.84</v>
      </c>
      <c r="H158" s="4">
        <v>2.8</v>
      </c>
    </row>
    <row r="159" customHeight="1" spans="2:8">
      <c r="B159" s="14"/>
      <c r="C159" s="4" t="s">
        <v>409</v>
      </c>
      <c r="D159" s="4" t="s">
        <v>410</v>
      </c>
      <c r="E159" s="3">
        <v>21.14</v>
      </c>
      <c r="F159" s="3">
        <v>2.66</v>
      </c>
      <c r="G159" s="3">
        <v>1.19</v>
      </c>
      <c r="H159" s="4">
        <v>0.84</v>
      </c>
    </row>
    <row r="160" customHeight="1" spans="2:8">
      <c r="B160" s="14"/>
      <c r="C160" s="4" t="s">
        <v>411</v>
      </c>
      <c r="D160" s="4" t="s">
        <v>412</v>
      </c>
      <c r="E160" s="3">
        <v>20</v>
      </c>
      <c r="F160" s="3">
        <v>1</v>
      </c>
      <c r="G160" s="3">
        <v>1</v>
      </c>
      <c r="H160" s="3">
        <v>2</v>
      </c>
    </row>
    <row r="161" customHeight="1" spans="2:8">
      <c r="B161" s="24"/>
      <c r="C161" s="4" t="s">
        <v>36</v>
      </c>
      <c r="D161" s="4" t="s">
        <v>37</v>
      </c>
      <c r="E161" s="3">
        <v>23.8</v>
      </c>
      <c r="F161" s="3">
        <v>5.6</v>
      </c>
      <c r="G161" s="3">
        <v>0</v>
      </c>
      <c r="H161" s="4">
        <v>0.35</v>
      </c>
    </row>
    <row r="162" customHeight="1" spans="2:8">
      <c r="B162" s="3" t="s">
        <v>26</v>
      </c>
      <c r="C162" s="4" t="s">
        <v>413</v>
      </c>
      <c r="D162" s="4" t="s">
        <v>414</v>
      </c>
      <c r="E162" s="3">
        <v>137</v>
      </c>
      <c r="F162" s="3">
        <v>21</v>
      </c>
      <c r="G162" s="3">
        <v>4.5</v>
      </c>
      <c r="H162" s="4">
        <v>3.9</v>
      </c>
    </row>
    <row r="163" customHeight="1" spans="2:8">
      <c r="B163" s="14"/>
      <c r="C163" s="4" t="s">
        <v>415</v>
      </c>
      <c r="D163" s="4" t="s">
        <v>416</v>
      </c>
      <c r="E163" s="3">
        <v>90</v>
      </c>
      <c r="F163" s="3">
        <v>5.2</v>
      </c>
      <c r="G163" s="3">
        <v>3.5</v>
      </c>
      <c r="H163" s="4">
        <v>9.2</v>
      </c>
    </row>
    <row r="164" customHeight="1" spans="2:8">
      <c r="B164" s="14"/>
      <c r="C164" s="4" t="s">
        <v>417</v>
      </c>
      <c r="D164" s="4" t="s">
        <v>418</v>
      </c>
      <c r="E164" s="3">
        <v>43</v>
      </c>
      <c r="F164" s="3">
        <v>2.1</v>
      </c>
      <c r="G164" s="3">
        <v>3.3</v>
      </c>
      <c r="H164" s="4">
        <v>1.4</v>
      </c>
    </row>
    <row r="165" customHeight="1" spans="2:8">
      <c r="B165" s="14"/>
      <c r="C165" s="4" t="s">
        <v>419</v>
      </c>
      <c r="D165" s="3" t="s">
        <v>420</v>
      </c>
      <c r="E165" s="3">
        <v>41.7</v>
      </c>
      <c r="F165" s="3">
        <v>1.2</v>
      </c>
      <c r="G165" s="3">
        <v>2.9</v>
      </c>
      <c r="H165" s="3">
        <v>3</v>
      </c>
    </row>
    <row r="166" customHeight="1" spans="2:8">
      <c r="B166" s="5"/>
      <c r="C166" s="4" t="s">
        <v>421</v>
      </c>
      <c r="D166" s="4" t="s">
        <v>422</v>
      </c>
      <c r="E166" s="3">
        <v>5</v>
      </c>
      <c r="F166" s="3">
        <v>0.3</v>
      </c>
      <c r="G166" s="3">
        <v>0.4</v>
      </c>
      <c r="H166" s="3">
        <v>0.2</v>
      </c>
    </row>
    <row r="167" customHeight="1" spans="2:8">
      <c r="B167" s="3" t="s">
        <v>26</v>
      </c>
      <c r="C167" s="4" t="s">
        <v>423</v>
      </c>
      <c r="D167" s="4" t="s">
        <v>424</v>
      </c>
      <c r="E167" s="3">
        <v>159.6</v>
      </c>
      <c r="F167" s="3">
        <v>23.45</v>
      </c>
      <c r="G167" s="3">
        <v>5.9</v>
      </c>
      <c r="H167" s="3">
        <v>3.35</v>
      </c>
    </row>
    <row r="168" customHeight="1" spans="2:8">
      <c r="B168" s="5"/>
      <c r="C168" s="4" t="s">
        <v>425</v>
      </c>
      <c r="D168" s="4" t="s">
        <v>426</v>
      </c>
      <c r="E168" s="3">
        <v>90</v>
      </c>
      <c r="F168" s="3">
        <v>5.2</v>
      </c>
      <c r="G168" s="3">
        <v>3.5</v>
      </c>
      <c r="H168" s="4">
        <v>9.2</v>
      </c>
    </row>
    <row r="169" customHeight="1" spans="2:8">
      <c r="B169" s="5"/>
      <c r="C169" s="4" t="s">
        <v>427</v>
      </c>
      <c r="D169" s="4" t="s">
        <v>428</v>
      </c>
      <c r="E169" s="3">
        <v>74.34</v>
      </c>
      <c r="F169" s="3">
        <v>3.12</v>
      </c>
      <c r="G169" s="3">
        <v>5.28</v>
      </c>
      <c r="H169" s="4">
        <v>4.74</v>
      </c>
    </row>
    <row r="170" customHeight="1" spans="2:8">
      <c r="B170" s="5"/>
      <c r="C170" s="6" t="s">
        <v>429</v>
      </c>
      <c r="D170" s="4" t="s">
        <v>430</v>
      </c>
      <c r="E170" s="3">
        <v>26</v>
      </c>
      <c r="F170" s="3">
        <v>1.2</v>
      </c>
      <c r="G170" s="3">
        <v>1.8</v>
      </c>
      <c r="H170" s="3">
        <v>1.5</v>
      </c>
    </row>
    <row r="171" customHeight="1" spans="2:8">
      <c r="B171" s="12" t="s">
        <v>26</v>
      </c>
      <c r="C171" s="4" t="s">
        <v>431</v>
      </c>
      <c r="D171" s="4" t="s">
        <v>432</v>
      </c>
      <c r="E171" s="3">
        <v>37.9</v>
      </c>
      <c r="F171" s="3">
        <v>8</v>
      </c>
      <c r="G171" s="3">
        <v>0.3</v>
      </c>
      <c r="H171" s="4">
        <v>1.3</v>
      </c>
    </row>
    <row r="172" customHeight="1" spans="2:8">
      <c r="B172" s="5"/>
      <c r="C172" s="4" t="s">
        <v>106</v>
      </c>
      <c r="D172" s="32" t="s">
        <v>433</v>
      </c>
      <c r="E172" s="4">
        <v>51.1</v>
      </c>
      <c r="F172" s="4">
        <v>3.43</v>
      </c>
      <c r="G172" s="4">
        <v>2.8</v>
      </c>
      <c r="H172" s="4">
        <v>3.5</v>
      </c>
    </row>
    <row r="173" customHeight="1" spans="2:8">
      <c r="B173" s="3" t="s">
        <v>26</v>
      </c>
      <c r="C173" s="4" t="s">
        <v>434</v>
      </c>
      <c r="D173" s="4" t="s">
        <v>435</v>
      </c>
      <c r="E173" s="3">
        <v>69.65</v>
      </c>
      <c r="F173" s="3">
        <v>12.7</v>
      </c>
      <c r="G173" s="3">
        <v>1.35</v>
      </c>
      <c r="H173" s="4">
        <v>1.85</v>
      </c>
    </row>
    <row r="174" customHeight="1" spans="2:8">
      <c r="B174" s="14"/>
      <c r="C174" s="4" t="s">
        <v>436</v>
      </c>
      <c r="D174" s="4" t="s">
        <v>437</v>
      </c>
      <c r="E174" s="3">
        <v>98</v>
      </c>
      <c r="F174" s="3">
        <v>5.3</v>
      </c>
      <c r="G174" s="3">
        <v>4.5</v>
      </c>
      <c r="H174" s="4">
        <v>9.5</v>
      </c>
    </row>
    <row r="175" customHeight="1" spans="2:8">
      <c r="B175" s="14"/>
      <c r="C175" s="4" t="s">
        <v>438</v>
      </c>
      <c r="D175" s="4" t="s">
        <v>439</v>
      </c>
      <c r="E175" s="3">
        <v>49</v>
      </c>
      <c r="F175" s="3">
        <v>3.1</v>
      </c>
      <c r="G175" s="3">
        <v>3.5</v>
      </c>
      <c r="H175" s="4">
        <v>2.1</v>
      </c>
    </row>
    <row r="176" customHeight="1" spans="2:8">
      <c r="B176" s="14"/>
      <c r="C176" s="4" t="s">
        <v>440</v>
      </c>
      <c r="D176" s="4" t="s">
        <v>441</v>
      </c>
      <c r="E176" s="3">
        <v>40</v>
      </c>
      <c r="F176" s="3">
        <v>2</v>
      </c>
      <c r="G176" s="3">
        <v>2</v>
      </c>
      <c r="H176" s="3">
        <v>4</v>
      </c>
    </row>
    <row r="177" customHeight="1" spans="2:8">
      <c r="B177" s="5"/>
      <c r="C177" s="4" t="s">
        <v>442</v>
      </c>
      <c r="D177" s="4" t="s">
        <v>443</v>
      </c>
      <c r="E177" s="27">
        <v>21.7</v>
      </c>
      <c r="F177" s="27">
        <v>4.13</v>
      </c>
      <c r="G177" s="27">
        <v>0.28</v>
      </c>
      <c r="H177" s="27">
        <v>1.96</v>
      </c>
    </row>
    <row r="178" customHeight="1" spans="2:8">
      <c r="B178" s="5"/>
      <c r="C178" s="4" t="s">
        <v>444</v>
      </c>
      <c r="D178" s="4" t="s">
        <v>418</v>
      </c>
      <c r="E178" s="3">
        <v>43</v>
      </c>
      <c r="F178" s="3">
        <v>2.1</v>
      </c>
      <c r="G178" s="3">
        <v>3.3</v>
      </c>
      <c r="H178" s="4">
        <v>1.4</v>
      </c>
    </row>
    <row r="179" customHeight="1" spans="2:8">
      <c r="B179" s="5"/>
      <c r="C179" s="4" t="s">
        <v>445</v>
      </c>
      <c r="D179" s="7" t="s">
        <v>446</v>
      </c>
      <c r="E179" s="3">
        <v>132.3</v>
      </c>
      <c r="F179" s="3">
        <v>7.21</v>
      </c>
      <c r="G179" s="3">
        <v>7.56</v>
      </c>
      <c r="H179" s="4">
        <v>10.92</v>
      </c>
    </row>
    <row r="180" customHeight="1" spans="2:8">
      <c r="B180" s="5"/>
      <c r="C180" s="4" t="s">
        <v>447</v>
      </c>
      <c r="D180" s="3" t="s">
        <v>448</v>
      </c>
      <c r="E180" s="3">
        <v>22</v>
      </c>
      <c r="F180" s="3">
        <v>1</v>
      </c>
      <c r="G180" s="3">
        <v>1.3</v>
      </c>
      <c r="H180" s="3">
        <v>1.8</v>
      </c>
    </row>
    <row r="181" customHeight="1" spans="2:8">
      <c r="B181" s="3" t="s">
        <v>26</v>
      </c>
      <c r="C181" s="4" t="s">
        <v>449</v>
      </c>
      <c r="D181" s="4" t="s">
        <v>450</v>
      </c>
      <c r="E181" s="3">
        <v>65.6</v>
      </c>
      <c r="F181" s="3">
        <v>13.7</v>
      </c>
      <c r="G181" s="3">
        <v>0.4</v>
      </c>
      <c r="H181" s="3">
        <v>2.9</v>
      </c>
    </row>
    <row r="182" customHeight="1" spans="2:8">
      <c r="B182" s="5" t="s">
        <v>153</v>
      </c>
      <c r="C182" s="4" t="s">
        <v>451</v>
      </c>
      <c r="D182" s="4" t="s">
        <v>452</v>
      </c>
      <c r="E182" s="3">
        <v>148</v>
      </c>
      <c r="F182" s="3">
        <v>15.7</v>
      </c>
      <c r="G182" s="3">
        <v>2.1</v>
      </c>
      <c r="H182" s="4">
        <v>4</v>
      </c>
    </row>
    <row r="183" customHeight="1" spans="2:8">
      <c r="B183" s="5"/>
      <c r="C183" s="4" t="s">
        <v>453</v>
      </c>
      <c r="D183" s="4" t="s">
        <v>454</v>
      </c>
      <c r="E183" s="3">
        <v>67.76</v>
      </c>
      <c r="F183" s="3">
        <v>2.38</v>
      </c>
      <c r="G183" s="3">
        <v>4.2</v>
      </c>
      <c r="H183" s="4">
        <v>5.74</v>
      </c>
    </row>
    <row r="184" customHeight="1" spans="2:8">
      <c r="B184" s="5"/>
      <c r="C184" s="4" t="s">
        <v>455</v>
      </c>
      <c r="D184" s="4" t="s">
        <v>456</v>
      </c>
      <c r="E184" s="3">
        <v>25</v>
      </c>
      <c r="F184" s="3">
        <v>2.2</v>
      </c>
      <c r="G184" s="3">
        <v>1</v>
      </c>
      <c r="H184" s="4">
        <v>1.8</v>
      </c>
    </row>
    <row r="185" customHeight="1" spans="2:8">
      <c r="B185" s="5" t="s">
        <v>26</v>
      </c>
      <c r="C185" s="4" t="s">
        <v>457</v>
      </c>
      <c r="D185" s="4" t="s">
        <v>458</v>
      </c>
      <c r="E185" s="3">
        <v>173.6</v>
      </c>
      <c r="F185" s="3">
        <v>35</v>
      </c>
      <c r="G185" s="3">
        <v>1.9</v>
      </c>
      <c r="H185" s="4">
        <v>4.9</v>
      </c>
    </row>
    <row r="186" customHeight="1" spans="2:8">
      <c r="B186" s="5"/>
      <c r="C186" s="4" t="s">
        <v>459</v>
      </c>
      <c r="D186" s="3" t="s">
        <v>460</v>
      </c>
      <c r="E186" s="3">
        <v>78</v>
      </c>
      <c r="F186" s="3">
        <v>3.3</v>
      </c>
      <c r="G186" s="3">
        <v>3.8</v>
      </c>
      <c r="H186" s="4">
        <v>8</v>
      </c>
    </row>
    <row r="187" customHeight="1" spans="2:8">
      <c r="B187" s="5"/>
      <c r="C187" s="4" t="s">
        <v>461</v>
      </c>
      <c r="D187" s="4" t="s">
        <v>173</v>
      </c>
      <c r="E187" s="3">
        <v>25.9</v>
      </c>
      <c r="F187" s="3">
        <v>3.5</v>
      </c>
      <c r="G187" s="3">
        <v>0.84</v>
      </c>
      <c r="H187" s="4">
        <v>1.89</v>
      </c>
    </row>
    <row r="188" customHeight="1" spans="2:8">
      <c r="B188" s="5"/>
      <c r="C188" s="4" t="s">
        <v>462</v>
      </c>
      <c r="D188" s="4" t="s">
        <v>463</v>
      </c>
      <c r="E188" s="3">
        <v>28</v>
      </c>
      <c r="F188" s="3">
        <v>0.6</v>
      </c>
      <c r="G188" s="3">
        <v>2.1</v>
      </c>
      <c r="H188" s="3">
        <v>1.8</v>
      </c>
    </row>
    <row r="189" customHeight="1" spans="2:8">
      <c r="B189" s="5"/>
      <c r="C189" s="4" t="s">
        <v>464</v>
      </c>
      <c r="D189" s="4" t="s">
        <v>105</v>
      </c>
      <c r="E189" s="4">
        <v>208.25</v>
      </c>
      <c r="F189" s="4">
        <v>9.45</v>
      </c>
      <c r="G189" s="4">
        <v>10.64</v>
      </c>
      <c r="H189" s="4">
        <v>9.38</v>
      </c>
    </row>
    <row r="190" customHeight="1" spans="2:8">
      <c r="B190" s="5"/>
      <c r="C190" s="4" t="s">
        <v>465</v>
      </c>
      <c r="D190" s="4" t="s">
        <v>466</v>
      </c>
      <c r="E190" s="3">
        <v>61</v>
      </c>
      <c r="F190" s="3">
        <v>2.1</v>
      </c>
      <c r="G190" s="3">
        <v>3.5</v>
      </c>
      <c r="H190" s="4">
        <v>4.2</v>
      </c>
    </row>
    <row r="191" customHeight="1" spans="2:8">
      <c r="B191" s="5"/>
      <c r="C191" s="4" t="s">
        <v>467</v>
      </c>
      <c r="D191" s="3" t="s">
        <v>468</v>
      </c>
      <c r="E191" s="3">
        <v>20</v>
      </c>
      <c r="F191" s="3">
        <v>5.3</v>
      </c>
      <c r="G191" s="3">
        <v>0.1</v>
      </c>
      <c r="H191" s="4">
        <v>0.6</v>
      </c>
    </row>
    <row r="192" customHeight="1" spans="2:8">
      <c r="B192" s="5"/>
      <c r="C192" s="4" t="s">
        <v>469</v>
      </c>
      <c r="D192" s="3" t="s">
        <v>229</v>
      </c>
      <c r="E192" s="3">
        <v>224</v>
      </c>
      <c r="F192" s="3">
        <v>2.3</v>
      </c>
      <c r="G192" s="3">
        <v>20</v>
      </c>
      <c r="H192" s="4">
        <v>8.6</v>
      </c>
    </row>
    <row r="193" customHeight="1" spans="2:8">
      <c r="B193" s="5"/>
      <c r="C193" s="4" t="s">
        <v>470</v>
      </c>
      <c r="D193" s="4" t="s">
        <v>471</v>
      </c>
      <c r="E193" s="3">
        <v>43</v>
      </c>
      <c r="F193" s="3">
        <v>2.1</v>
      </c>
      <c r="G193" s="3">
        <v>3.3</v>
      </c>
      <c r="H193" s="4">
        <v>1.4</v>
      </c>
    </row>
    <row r="194" customHeight="1" spans="2:8">
      <c r="B194" s="5"/>
      <c r="C194" s="4" t="s">
        <v>472</v>
      </c>
      <c r="D194" s="3" t="s">
        <v>473</v>
      </c>
      <c r="E194" s="3">
        <v>22</v>
      </c>
      <c r="F194" s="3">
        <v>1</v>
      </c>
      <c r="G194" s="3">
        <v>1.3</v>
      </c>
      <c r="H194" s="3">
        <v>1.8</v>
      </c>
    </row>
    <row r="195" customHeight="1" spans="2:8">
      <c r="B195" s="5"/>
      <c r="C195" s="4" t="s">
        <v>474</v>
      </c>
      <c r="D195" s="4" t="s">
        <v>475</v>
      </c>
      <c r="E195" s="3">
        <v>43.9</v>
      </c>
      <c r="F195" s="3">
        <v>2.95</v>
      </c>
      <c r="G195" s="3">
        <v>2</v>
      </c>
      <c r="H195" s="4">
        <v>4.3</v>
      </c>
    </row>
    <row r="196" customHeight="1" spans="2:8">
      <c r="B196" s="5"/>
      <c r="C196" s="4" t="s">
        <v>476</v>
      </c>
      <c r="D196" s="4" t="s">
        <v>439</v>
      </c>
      <c r="E196" s="3">
        <v>49</v>
      </c>
      <c r="F196" s="3">
        <v>3.1</v>
      </c>
      <c r="G196" s="3">
        <v>3.5</v>
      </c>
      <c r="H196" s="4">
        <v>2.1</v>
      </c>
    </row>
    <row r="197" customHeight="1" spans="2:8">
      <c r="B197" s="5"/>
      <c r="C197" s="4" t="s">
        <v>477</v>
      </c>
      <c r="D197" s="4" t="s">
        <v>478</v>
      </c>
      <c r="E197" s="3">
        <v>25.5</v>
      </c>
      <c r="F197" s="3">
        <v>0.8</v>
      </c>
      <c r="G197" s="3">
        <v>1.2</v>
      </c>
      <c r="H197" s="4">
        <v>3</v>
      </c>
    </row>
    <row r="198" customHeight="1" spans="2:8">
      <c r="B198" s="3" t="s">
        <v>26</v>
      </c>
      <c r="C198" s="6" t="s">
        <v>479</v>
      </c>
      <c r="D198" s="4" t="s">
        <v>480</v>
      </c>
      <c r="E198" s="3">
        <v>63.8</v>
      </c>
      <c r="F198" s="3">
        <v>14.5</v>
      </c>
      <c r="G198" s="3">
        <v>0.1</v>
      </c>
      <c r="H198" s="4">
        <v>1.9</v>
      </c>
    </row>
    <row r="199" customHeight="1" spans="2:8">
      <c r="B199" s="5"/>
      <c r="C199" s="4" t="s">
        <v>124</v>
      </c>
      <c r="D199" s="4" t="s">
        <v>125</v>
      </c>
      <c r="E199" s="13">
        <v>55.02</v>
      </c>
      <c r="F199" s="13">
        <v>9.94</v>
      </c>
      <c r="G199" s="13">
        <v>1.96</v>
      </c>
      <c r="H199" s="13">
        <v>0.98</v>
      </c>
    </row>
    <row r="200" customHeight="1" spans="2:8">
      <c r="B200" s="5"/>
      <c r="C200" s="4" t="s">
        <v>481</v>
      </c>
      <c r="D200" s="3" t="s">
        <v>482</v>
      </c>
      <c r="E200" s="4">
        <v>149.24</v>
      </c>
      <c r="F200" s="4">
        <v>3.78</v>
      </c>
      <c r="G200" s="4">
        <v>6.02</v>
      </c>
      <c r="H200" s="4">
        <v>10.64</v>
      </c>
    </row>
    <row r="201" customHeight="1" spans="2:8">
      <c r="B201" s="5"/>
      <c r="C201" s="6" t="s">
        <v>483</v>
      </c>
      <c r="D201" s="4" t="s">
        <v>484</v>
      </c>
      <c r="E201" s="3">
        <v>68.04</v>
      </c>
      <c r="F201" s="3">
        <v>13.37</v>
      </c>
      <c r="G201" s="3">
        <v>1.89</v>
      </c>
      <c r="H201" s="4">
        <v>1.75</v>
      </c>
    </row>
    <row r="202" customHeight="1" spans="2:8">
      <c r="B202" s="14"/>
      <c r="C202" s="4" t="s">
        <v>485</v>
      </c>
      <c r="D202" s="3" t="s">
        <v>229</v>
      </c>
      <c r="E202" s="3">
        <v>224</v>
      </c>
      <c r="F202" s="3">
        <v>2.3</v>
      </c>
      <c r="G202" s="3">
        <v>20</v>
      </c>
      <c r="H202" s="3">
        <v>8.6</v>
      </c>
    </row>
    <row r="203" customHeight="1" spans="2:8">
      <c r="B203" s="14"/>
      <c r="C203" s="6" t="s">
        <v>486</v>
      </c>
      <c r="D203" s="32" t="s">
        <v>175</v>
      </c>
      <c r="E203" s="4">
        <v>14.2</v>
      </c>
      <c r="F203" s="4">
        <v>0.7</v>
      </c>
      <c r="G203" s="4">
        <v>0.8</v>
      </c>
      <c r="H203" s="4">
        <v>1.2</v>
      </c>
    </row>
    <row r="204" customHeight="1" spans="2:8">
      <c r="B204" s="3" t="s">
        <v>26</v>
      </c>
      <c r="C204" s="4" t="s">
        <v>487</v>
      </c>
      <c r="D204" s="4" t="s">
        <v>488</v>
      </c>
      <c r="E204" s="3">
        <v>259.9</v>
      </c>
      <c r="F204" s="3">
        <v>27.05</v>
      </c>
      <c r="G204" s="3">
        <v>10.55</v>
      </c>
      <c r="H204" s="4">
        <v>3.1</v>
      </c>
    </row>
    <row r="205" customHeight="1" spans="2:8">
      <c r="B205" s="3" t="s">
        <v>26</v>
      </c>
      <c r="C205" s="4" t="s">
        <v>489</v>
      </c>
      <c r="D205" s="4" t="s">
        <v>490</v>
      </c>
      <c r="E205" s="3">
        <v>135</v>
      </c>
      <c r="F205" s="3">
        <v>29.1</v>
      </c>
      <c r="G205" s="3">
        <v>0.2</v>
      </c>
      <c r="H205" s="4">
        <v>5.4</v>
      </c>
    </row>
    <row r="206" customHeight="1" spans="2:8">
      <c r="B206" s="14"/>
      <c r="C206" s="4" t="s">
        <v>491</v>
      </c>
      <c r="D206" s="4" t="s">
        <v>492</v>
      </c>
      <c r="E206" s="3">
        <v>31.5</v>
      </c>
      <c r="F206" s="3">
        <v>3.5</v>
      </c>
      <c r="G206" s="3">
        <v>1.4</v>
      </c>
      <c r="H206" s="4">
        <v>2.38</v>
      </c>
    </row>
    <row r="207" customHeight="1" spans="2:8">
      <c r="B207" s="14"/>
      <c r="C207" s="4" t="s">
        <v>493</v>
      </c>
      <c r="D207" s="3" t="s">
        <v>494</v>
      </c>
      <c r="E207" s="4">
        <v>22.2</v>
      </c>
      <c r="F207" s="4">
        <v>0.5</v>
      </c>
      <c r="G207" s="4">
        <v>1.5</v>
      </c>
      <c r="H207" s="4">
        <v>1.9</v>
      </c>
    </row>
    <row r="208" customHeight="1" spans="2:8">
      <c r="B208" s="24"/>
      <c r="C208" s="4" t="s">
        <v>24</v>
      </c>
      <c r="D208" s="4" t="s">
        <v>25</v>
      </c>
      <c r="E208" s="3">
        <v>25</v>
      </c>
      <c r="F208" s="3">
        <v>5.8</v>
      </c>
      <c r="G208" s="3">
        <v>0.1</v>
      </c>
      <c r="H208" s="4">
        <v>0.6</v>
      </c>
    </row>
    <row r="209" customHeight="1" spans="2:8">
      <c r="B209" s="3" t="s">
        <v>26</v>
      </c>
      <c r="C209" s="13" t="s">
        <v>495</v>
      </c>
      <c r="D209" s="13" t="s">
        <v>496</v>
      </c>
      <c r="E209" s="17">
        <v>153.44</v>
      </c>
      <c r="F209" s="17">
        <v>18.13</v>
      </c>
      <c r="G209" s="17">
        <v>6.86</v>
      </c>
      <c r="H209" s="13">
        <v>5.32</v>
      </c>
    </row>
    <row r="210" customHeight="1" spans="2:8">
      <c r="B210" s="5"/>
      <c r="C210" s="4" t="s">
        <v>497</v>
      </c>
      <c r="D210" s="4" t="s">
        <v>498</v>
      </c>
      <c r="E210" s="3">
        <v>33.3</v>
      </c>
      <c r="F210" s="3">
        <v>4.9</v>
      </c>
      <c r="G210" s="3">
        <v>1.6</v>
      </c>
      <c r="H210" s="4">
        <v>1.3</v>
      </c>
    </row>
    <row r="211" customHeight="1" spans="2:8">
      <c r="B211" s="14"/>
      <c r="C211" s="4" t="s">
        <v>499</v>
      </c>
      <c r="D211" s="4" t="s">
        <v>437</v>
      </c>
      <c r="E211" s="3">
        <v>98</v>
      </c>
      <c r="F211" s="3">
        <v>5.3</v>
      </c>
      <c r="G211" s="3">
        <v>4.5</v>
      </c>
      <c r="H211" s="4">
        <v>9.5</v>
      </c>
    </row>
    <row r="212" customHeight="1" spans="2:8">
      <c r="B212" s="14"/>
      <c r="C212" s="6" t="s">
        <v>500</v>
      </c>
      <c r="D212" s="3" t="s">
        <v>501</v>
      </c>
      <c r="E212" s="3">
        <v>58.03</v>
      </c>
      <c r="F212" s="3">
        <v>5.04</v>
      </c>
      <c r="G212" s="3">
        <v>3.36</v>
      </c>
      <c r="H212" s="4">
        <v>2.73</v>
      </c>
    </row>
    <row r="213" customHeight="1" spans="2:8">
      <c r="B213" s="14"/>
      <c r="C213" s="4" t="s">
        <v>502</v>
      </c>
      <c r="D213" s="4" t="s">
        <v>503</v>
      </c>
      <c r="E213" s="3">
        <v>88.62</v>
      </c>
      <c r="F213" s="3">
        <v>1.68</v>
      </c>
      <c r="G213" s="3">
        <v>6.09</v>
      </c>
      <c r="H213" s="4">
        <v>7.14</v>
      </c>
    </row>
    <row r="214" customHeight="1" spans="2:8">
      <c r="B214" s="14"/>
      <c r="C214" s="4" t="s">
        <v>504</v>
      </c>
      <c r="D214" s="3" t="s">
        <v>505</v>
      </c>
      <c r="E214" s="33">
        <v>96.74</v>
      </c>
      <c r="F214" s="33">
        <v>4.9</v>
      </c>
      <c r="G214" s="33">
        <v>4.76</v>
      </c>
      <c r="H214" s="33">
        <v>3.57</v>
      </c>
    </row>
    <row r="215" customHeight="1" spans="2:8">
      <c r="B215" s="3" t="s">
        <v>26</v>
      </c>
      <c r="C215" s="4" t="s">
        <v>506</v>
      </c>
      <c r="D215" s="4" t="s">
        <v>507</v>
      </c>
      <c r="E215" s="3">
        <v>189.07</v>
      </c>
      <c r="F215" s="3">
        <v>17.43</v>
      </c>
      <c r="G215" s="3">
        <v>10.5</v>
      </c>
      <c r="H215" s="4">
        <v>6.09</v>
      </c>
    </row>
    <row r="216" customHeight="1" spans="2:8">
      <c r="B216" s="23"/>
      <c r="C216" s="4" t="s">
        <v>508</v>
      </c>
      <c r="D216" s="4" t="s">
        <v>509</v>
      </c>
      <c r="E216" s="3">
        <v>21</v>
      </c>
      <c r="F216" s="3">
        <v>1.6</v>
      </c>
      <c r="G216" s="3">
        <v>1.4</v>
      </c>
      <c r="H216" s="3">
        <v>1.5</v>
      </c>
    </row>
    <row r="217" customHeight="1" spans="2:8">
      <c r="B217" s="3" t="s">
        <v>26</v>
      </c>
      <c r="C217" s="4" t="s">
        <v>510</v>
      </c>
      <c r="D217" s="4" t="s">
        <v>511</v>
      </c>
      <c r="E217" s="3">
        <v>140.49</v>
      </c>
      <c r="F217" s="3">
        <v>32.83</v>
      </c>
      <c r="G217" s="3">
        <v>0.28</v>
      </c>
      <c r="H217" s="4">
        <v>2.38</v>
      </c>
    </row>
    <row r="218" customHeight="1" spans="2:8">
      <c r="B218" s="14"/>
      <c r="C218" s="6" t="s">
        <v>512</v>
      </c>
      <c r="D218" s="3" t="s">
        <v>513</v>
      </c>
      <c r="E218" s="3">
        <v>122.92</v>
      </c>
      <c r="F218" s="3">
        <v>5.74</v>
      </c>
      <c r="G218" s="3">
        <v>3.08</v>
      </c>
      <c r="H218" s="4">
        <v>5.11</v>
      </c>
    </row>
    <row r="219" customHeight="1" spans="2:8">
      <c r="B219" s="14"/>
      <c r="C219" s="4" t="s">
        <v>514</v>
      </c>
      <c r="D219" s="3" t="s">
        <v>515</v>
      </c>
      <c r="E219" s="3">
        <v>11.7</v>
      </c>
      <c r="F219" s="3">
        <v>1.1</v>
      </c>
      <c r="G219" s="3">
        <v>0.7</v>
      </c>
      <c r="H219" s="3">
        <v>0.6</v>
      </c>
    </row>
    <row r="220" customHeight="1" spans="2:8">
      <c r="B220" s="3" t="s">
        <v>26</v>
      </c>
      <c r="C220" s="13" t="s">
        <v>516</v>
      </c>
      <c r="D220" s="13" t="s">
        <v>517</v>
      </c>
      <c r="E220" s="17">
        <v>159</v>
      </c>
      <c r="F220" s="17">
        <v>20</v>
      </c>
      <c r="G220" s="17">
        <v>7</v>
      </c>
      <c r="H220" s="13">
        <v>4.9</v>
      </c>
    </row>
    <row r="221" customHeight="1" spans="2:8">
      <c r="B221" s="5"/>
      <c r="C221" s="4" t="s">
        <v>518</v>
      </c>
      <c r="D221" s="4" t="s">
        <v>519</v>
      </c>
      <c r="E221" s="3">
        <v>120.4</v>
      </c>
      <c r="F221" s="3">
        <v>3.78</v>
      </c>
      <c r="G221" s="3">
        <v>10.36</v>
      </c>
      <c r="H221" s="4">
        <v>3.92</v>
      </c>
    </row>
    <row r="222" customHeight="1" spans="2:8">
      <c r="B222" s="5"/>
      <c r="C222" s="4" t="s">
        <v>520</v>
      </c>
      <c r="D222" s="3" t="s">
        <v>130</v>
      </c>
      <c r="E222" s="3">
        <v>160.3</v>
      </c>
      <c r="F222" s="3">
        <v>2.17</v>
      </c>
      <c r="G222" s="3">
        <v>5.74</v>
      </c>
      <c r="H222" s="4">
        <v>5.81</v>
      </c>
    </row>
    <row r="223" customHeight="1" spans="2:8">
      <c r="B223" s="5"/>
      <c r="C223" s="4" t="s">
        <v>521</v>
      </c>
      <c r="D223" s="3" t="s">
        <v>53</v>
      </c>
      <c r="E223" s="4">
        <v>20.44</v>
      </c>
      <c r="F223" s="4">
        <v>2.52</v>
      </c>
      <c r="G223" s="4">
        <v>0.91</v>
      </c>
      <c r="H223" s="4">
        <v>0.91</v>
      </c>
    </row>
    <row r="224" customHeight="1" spans="2:8">
      <c r="B224" s="8"/>
      <c r="C224" s="4" t="s">
        <v>522</v>
      </c>
      <c r="D224" s="4" t="s">
        <v>523</v>
      </c>
      <c r="E224" s="4">
        <v>45.4</v>
      </c>
      <c r="F224" s="4">
        <v>9.6</v>
      </c>
      <c r="G224" s="4">
        <v>0.1</v>
      </c>
      <c r="H224" s="4">
        <v>2.4</v>
      </c>
    </row>
    <row r="225" customHeight="1" spans="2:8">
      <c r="B225" s="5" t="s">
        <v>153</v>
      </c>
      <c r="C225" s="3" t="s">
        <v>524</v>
      </c>
      <c r="D225" s="4" t="s">
        <v>525</v>
      </c>
      <c r="E225" s="3">
        <v>148</v>
      </c>
      <c r="F225" s="3">
        <v>15.7</v>
      </c>
      <c r="G225" s="3">
        <v>2.1</v>
      </c>
      <c r="H225" s="4">
        <v>4</v>
      </c>
    </row>
    <row r="226" customHeight="1" spans="2:8">
      <c r="B226" s="3"/>
      <c r="C226" s="4" t="s">
        <v>526</v>
      </c>
      <c r="D226" s="3" t="s">
        <v>527</v>
      </c>
      <c r="E226" s="3">
        <v>122.8</v>
      </c>
      <c r="F226" s="3">
        <v>4.38</v>
      </c>
      <c r="G226" s="3">
        <v>10.6</v>
      </c>
      <c r="H226" s="4">
        <v>4.12</v>
      </c>
    </row>
    <row r="227" customHeight="1" spans="2:8">
      <c r="B227" s="5"/>
      <c r="C227" s="4" t="s">
        <v>528</v>
      </c>
      <c r="D227" s="3" t="s">
        <v>529</v>
      </c>
      <c r="E227" s="4">
        <v>149.24</v>
      </c>
      <c r="F227" s="4">
        <v>3.78</v>
      </c>
      <c r="G227" s="4">
        <v>6.02</v>
      </c>
      <c r="H227" s="4">
        <v>10.64</v>
      </c>
    </row>
    <row r="228" customHeight="1" spans="2:8">
      <c r="B228" s="5"/>
      <c r="C228" s="4" t="s">
        <v>530</v>
      </c>
      <c r="D228" s="32" t="s">
        <v>175</v>
      </c>
      <c r="E228" s="4">
        <v>14.2</v>
      </c>
      <c r="F228" s="4">
        <v>0.7</v>
      </c>
      <c r="G228" s="4">
        <v>0.8</v>
      </c>
      <c r="H228" s="4">
        <v>1.2</v>
      </c>
    </row>
    <row r="229" customHeight="1" spans="2:8">
      <c r="B229" s="5"/>
      <c r="C229" s="4" t="s">
        <v>531</v>
      </c>
      <c r="D229" s="3" t="s">
        <v>64</v>
      </c>
      <c r="E229" s="3">
        <v>109.2</v>
      </c>
      <c r="F229" s="3">
        <v>4.6</v>
      </c>
      <c r="G229" s="3">
        <v>5.3</v>
      </c>
      <c r="H229" s="4">
        <v>11.2</v>
      </c>
    </row>
    <row r="230" customHeight="1" spans="2:8">
      <c r="B230" s="5"/>
      <c r="C230" s="4" t="s">
        <v>532</v>
      </c>
      <c r="D230" s="4" t="s">
        <v>533</v>
      </c>
      <c r="E230" s="3">
        <v>24.1</v>
      </c>
      <c r="F230" s="3">
        <v>2.8</v>
      </c>
      <c r="G230" s="3">
        <v>1</v>
      </c>
      <c r="H230" s="3">
        <v>1</v>
      </c>
    </row>
    <row r="231" customHeight="1" spans="2:8">
      <c r="B231" s="5"/>
      <c r="C231" s="4" t="s">
        <v>129</v>
      </c>
      <c r="D231" s="3" t="s">
        <v>130</v>
      </c>
      <c r="E231" s="3">
        <v>194.53</v>
      </c>
      <c r="F231" s="3">
        <v>3.5</v>
      </c>
      <c r="G231" s="3">
        <v>7.84</v>
      </c>
      <c r="H231" s="4">
        <v>11.34</v>
      </c>
    </row>
    <row r="232" customHeight="1" spans="2:8">
      <c r="B232" s="5"/>
      <c r="C232" s="4" t="s">
        <v>534</v>
      </c>
      <c r="D232" s="4" t="s">
        <v>535</v>
      </c>
      <c r="E232" s="4">
        <v>56.21</v>
      </c>
      <c r="F232" s="4">
        <v>4.9</v>
      </c>
      <c r="G232" s="4">
        <v>3.99</v>
      </c>
      <c r="H232" s="4">
        <v>1.05</v>
      </c>
    </row>
    <row r="233" customHeight="1" spans="2:8">
      <c r="B233" s="5"/>
      <c r="C233" s="4" t="s">
        <v>536</v>
      </c>
      <c r="D233" s="4" t="s">
        <v>537</v>
      </c>
      <c r="E233" s="4">
        <v>22.1</v>
      </c>
      <c r="F233" s="4">
        <v>1.3</v>
      </c>
      <c r="G233" s="4">
        <v>0.9</v>
      </c>
      <c r="H233" s="4">
        <v>2.6</v>
      </c>
    </row>
    <row r="234" customHeight="1" spans="2:8">
      <c r="B234" s="5"/>
      <c r="C234" s="4" t="s">
        <v>538</v>
      </c>
      <c r="D234" s="3" t="s">
        <v>539</v>
      </c>
      <c r="E234" s="4">
        <v>121.03</v>
      </c>
      <c r="F234" s="4">
        <v>7.91</v>
      </c>
      <c r="G234" s="4">
        <v>7.14</v>
      </c>
      <c r="H234" s="4">
        <v>6.37</v>
      </c>
    </row>
    <row r="235" customHeight="1" spans="2:8">
      <c r="B235" s="5"/>
      <c r="C235" s="4" t="s">
        <v>540</v>
      </c>
      <c r="D235" s="4" t="s">
        <v>53</v>
      </c>
      <c r="E235" s="4">
        <v>20.44</v>
      </c>
      <c r="F235" s="4">
        <v>2.52</v>
      </c>
      <c r="G235" s="4">
        <v>0.91</v>
      </c>
      <c r="H235" s="4">
        <v>0.91</v>
      </c>
    </row>
    <row r="236" customHeight="1" spans="2:8">
      <c r="B236" s="14"/>
      <c r="C236" s="4" t="s">
        <v>541</v>
      </c>
      <c r="D236" s="3" t="s">
        <v>542</v>
      </c>
      <c r="E236" s="3">
        <v>98.07</v>
      </c>
      <c r="F236" s="3">
        <v>3.15</v>
      </c>
      <c r="G236" s="3">
        <v>6.37</v>
      </c>
      <c r="H236" s="4">
        <v>7.14</v>
      </c>
    </row>
    <row r="237" customHeight="1" spans="2:8">
      <c r="B237" s="14"/>
      <c r="C237" s="4" t="s">
        <v>543</v>
      </c>
      <c r="D237" s="4" t="s">
        <v>206</v>
      </c>
      <c r="E237" s="3">
        <v>12.8</v>
      </c>
      <c r="F237" s="3">
        <v>1.5</v>
      </c>
      <c r="G237" s="3">
        <v>0.4</v>
      </c>
      <c r="H237" s="3">
        <v>0.9</v>
      </c>
    </row>
    <row r="238" customHeight="1" spans="2:8">
      <c r="B238" s="5" t="s">
        <v>153</v>
      </c>
      <c r="C238" s="4" t="s">
        <v>544</v>
      </c>
      <c r="D238" s="3" t="s">
        <v>545</v>
      </c>
      <c r="E238" s="3">
        <v>148</v>
      </c>
      <c r="F238" s="3">
        <v>21.43</v>
      </c>
      <c r="G238" s="3">
        <v>2.4</v>
      </c>
      <c r="H238" s="4">
        <v>11</v>
      </c>
    </row>
    <row r="239" customHeight="1" spans="2:8">
      <c r="B239" s="5"/>
      <c r="C239" s="3" t="s">
        <v>546</v>
      </c>
      <c r="D239" s="3" t="s">
        <v>547</v>
      </c>
      <c r="E239" s="3">
        <v>20.4</v>
      </c>
      <c r="F239" s="3">
        <v>0.9</v>
      </c>
      <c r="G239" s="3">
        <v>1.3</v>
      </c>
      <c r="H239" s="4">
        <v>1.6</v>
      </c>
    </row>
    <row r="240" customHeight="1" spans="2:8">
      <c r="B240" s="3"/>
      <c r="C240" s="4" t="s">
        <v>548</v>
      </c>
      <c r="D240" s="3" t="s">
        <v>549</v>
      </c>
      <c r="E240" s="3">
        <v>106.66</v>
      </c>
      <c r="F240" s="3">
        <v>1.34</v>
      </c>
      <c r="G240" s="3">
        <v>5.34</v>
      </c>
      <c r="H240" s="4">
        <v>0</v>
      </c>
    </row>
    <row r="241" customHeight="1" spans="2:8">
      <c r="B241" s="14"/>
      <c r="C241" s="4" t="s">
        <v>550</v>
      </c>
      <c r="D241" s="4" t="s">
        <v>551</v>
      </c>
      <c r="E241" s="3">
        <v>89.67</v>
      </c>
      <c r="F241" s="3">
        <v>13.65</v>
      </c>
      <c r="G241" s="3">
        <v>2.24</v>
      </c>
      <c r="H241" s="4">
        <v>5.88</v>
      </c>
    </row>
    <row r="242" customHeight="1" spans="2:8">
      <c r="B242" s="14"/>
      <c r="C242" s="4" t="s">
        <v>552</v>
      </c>
      <c r="D242" s="4" t="s">
        <v>553</v>
      </c>
      <c r="E242" s="3">
        <v>176.96</v>
      </c>
      <c r="F242" s="3">
        <v>12.53</v>
      </c>
      <c r="G242" s="3">
        <v>10.08</v>
      </c>
      <c r="H242" s="4">
        <v>10.71</v>
      </c>
    </row>
    <row r="243" customHeight="1" spans="2:8">
      <c r="B243" s="14"/>
      <c r="C243" s="4" t="s">
        <v>554</v>
      </c>
      <c r="D243" s="3" t="s">
        <v>555</v>
      </c>
      <c r="E243" s="3">
        <v>11.7</v>
      </c>
      <c r="F243" s="3">
        <v>1.1</v>
      </c>
      <c r="G243" s="3">
        <v>0.7</v>
      </c>
      <c r="H243" s="3">
        <v>0.6</v>
      </c>
    </row>
    <row r="244" customHeight="1" spans="2:8">
      <c r="B244" s="3" t="s">
        <v>26</v>
      </c>
      <c r="C244" s="13" t="s">
        <v>556</v>
      </c>
      <c r="D244" s="13" t="s">
        <v>557</v>
      </c>
      <c r="E244" s="3">
        <v>187.6</v>
      </c>
      <c r="F244" s="3">
        <v>38.7</v>
      </c>
      <c r="G244" s="3">
        <v>0.9</v>
      </c>
      <c r="H244" s="4">
        <v>5.53</v>
      </c>
    </row>
    <row r="245" customHeight="1" spans="2:8">
      <c r="B245" s="5" t="s">
        <v>153</v>
      </c>
      <c r="C245" s="7" t="s">
        <v>558</v>
      </c>
      <c r="D245" s="3" t="s">
        <v>559</v>
      </c>
      <c r="E245" s="3">
        <v>131.3</v>
      </c>
      <c r="F245" s="3">
        <v>15.3</v>
      </c>
      <c r="G245" s="3">
        <v>1.4</v>
      </c>
      <c r="H245" s="4">
        <v>4</v>
      </c>
    </row>
    <row r="246" customHeight="1" spans="2:8">
      <c r="B246" s="5"/>
      <c r="C246" s="4" t="s">
        <v>560</v>
      </c>
      <c r="D246" s="32" t="s">
        <v>561</v>
      </c>
      <c r="E246" s="3">
        <v>64.4</v>
      </c>
      <c r="F246" s="3">
        <v>4.9</v>
      </c>
      <c r="G246" s="3">
        <v>2.38</v>
      </c>
      <c r="H246" s="4">
        <v>6.72</v>
      </c>
    </row>
    <row r="247" customHeight="1" spans="2:8">
      <c r="B247" s="5"/>
      <c r="C247" s="4" t="s">
        <v>562</v>
      </c>
      <c r="D247" s="4" t="s">
        <v>563</v>
      </c>
      <c r="E247" s="4">
        <v>27.2</v>
      </c>
      <c r="F247" s="4">
        <v>1.1</v>
      </c>
      <c r="G247" s="4">
        <v>1.2</v>
      </c>
      <c r="H247" s="4">
        <v>3.1</v>
      </c>
    </row>
    <row r="248" customHeight="1" spans="2:8">
      <c r="B248" s="5" t="s">
        <v>153</v>
      </c>
      <c r="C248" s="28" t="s">
        <v>564</v>
      </c>
      <c r="D248" s="27" t="s">
        <v>565</v>
      </c>
      <c r="E248" s="3">
        <v>159.04</v>
      </c>
      <c r="F248" s="3">
        <v>20.23</v>
      </c>
      <c r="G248" s="3">
        <v>7.14</v>
      </c>
      <c r="H248" s="4">
        <v>5.95</v>
      </c>
    </row>
    <row r="249" customHeight="1" spans="2:8">
      <c r="B249" s="5"/>
      <c r="C249" s="4" t="s">
        <v>87</v>
      </c>
      <c r="D249" s="32" t="s">
        <v>566</v>
      </c>
      <c r="E249" s="4">
        <v>25.2</v>
      </c>
      <c r="F249" s="4">
        <v>0.2</v>
      </c>
      <c r="G249" s="4">
        <v>2.1</v>
      </c>
      <c r="H249" s="4">
        <v>1.5</v>
      </c>
    </row>
    <row r="250" customHeight="1" spans="2:8">
      <c r="B250" s="34" t="s">
        <v>26</v>
      </c>
      <c r="C250" s="4" t="s">
        <v>567</v>
      </c>
      <c r="D250" s="4" t="s">
        <v>568</v>
      </c>
      <c r="E250" s="4">
        <v>187</v>
      </c>
      <c r="F250" s="4">
        <v>35</v>
      </c>
      <c r="G250" s="4">
        <v>3.5</v>
      </c>
      <c r="H250" s="4">
        <v>4.9</v>
      </c>
    </row>
    <row r="251" customHeight="1" spans="2:8">
      <c r="B251" s="14"/>
      <c r="C251" s="3" t="s">
        <v>569</v>
      </c>
      <c r="D251" s="7" t="s">
        <v>123</v>
      </c>
      <c r="E251" s="3">
        <v>109.34</v>
      </c>
      <c r="F251" s="3">
        <v>9.8</v>
      </c>
      <c r="G251" s="3">
        <v>5.32</v>
      </c>
      <c r="H251" s="4">
        <v>5.88</v>
      </c>
    </row>
    <row r="252" customHeight="1" spans="2:8">
      <c r="B252" s="14"/>
      <c r="C252" s="4" t="s">
        <v>570</v>
      </c>
      <c r="D252" s="4" t="s">
        <v>571</v>
      </c>
      <c r="E252" s="3">
        <v>20</v>
      </c>
      <c r="F252" s="3">
        <v>2.1</v>
      </c>
      <c r="G252" s="3">
        <v>0.3</v>
      </c>
      <c r="H252" s="3">
        <v>0.4</v>
      </c>
    </row>
    <row r="253" customHeight="1" spans="2:8">
      <c r="B253" s="34" t="s">
        <v>26</v>
      </c>
      <c r="C253" s="4" t="s">
        <v>572</v>
      </c>
      <c r="D253" s="4" t="s">
        <v>573</v>
      </c>
      <c r="E253" s="4">
        <v>143.15</v>
      </c>
      <c r="F253" s="4">
        <v>23.45</v>
      </c>
      <c r="G253" s="4">
        <v>0.56</v>
      </c>
      <c r="H253" s="4">
        <v>6.79</v>
      </c>
    </row>
    <row r="254" customHeight="1" spans="2:8">
      <c r="B254" s="5"/>
      <c r="C254" s="4" t="s">
        <v>574</v>
      </c>
      <c r="D254" s="4" t="s">
        <v>575</v>
      </c>
      <c r="E254" s="3">
        <v>259.7</v>
      </c>
      <c r="F254" s="3">
        <v>3.5</v>
      </c>
      <c r="G254" s="3">
        <v>10.92</v>
      </c>
      <c r="H254" s="4">
        <v>9.87</v>
      </c>
    </row>
    <row r="255" customHeight="1" spans="2:8">
      <c r="B255" s="5"/>
      <c r="C255" s="4" t="s">
        <v>576</v>
      </c>
      <c r="D255" s="4" t="s">
        <v>577</v>
      </c>
      <c r="E255" s="4">
        <v>96.74</v>
      </c>
      <c r="F255" s="4">
        <v>4.9</v>
      </c>
      <c r="G255" s="4">
        <v>7.56</v>
      </c>
      <c r="H255" s="4">
        <v>3.57</v>
      </c>
    </row>
    <row r="256" customHeight="1" spans="2:8">
      <c r="B256" s="5"/>
      <c r="C256" s="4" t="s">
        <v>578</v>
      </c>
      <c r="D256" s="4" t="s">
        <v>579</v>
      </c>
      <c r="E256" s="3">
        <v>86.24</v>
      </c>
      <c r="F256" s="3">
        <v>3.71</v>
      </c>
      <c r="G256" s="3">
        <v>7.7</v>
      </c>
      <c r="H256" s="4">
        <v>7.7</v>
      </c>
    </row>
    <row r="257" customHeight="1" spans="2:8">
      <c r="B257" s="5"/>
      <c r="C257" s="4" t="s">
        <v>580</v>
      </c>
      <c r="D257" s="4" t="s">
        <v>581</v>
      </c>
      <c r="E257" s="3">
        <v>41.95</v>
      </c>
      <c r="F257" s="3">
        <v>1.1</v>
      </c>
      <c r="G257" s="3">
        <v>3.1</v>
      </c>
      <c r="H257" s="4">
        <v>2.4</v>
      </c>
    </row>
    <row r="258" customHeight="1" spans="2:8">
      <c r="B258" s="3" t="s">
        <v>26</v>
      </c>
      <c r="C258" s="4" t="s">
        <v>582</v>
      </c>
      <c r="D258" s="4" t="s">
        <v>583</v>
      </c>
      <c r="E258" s="3">
        <v>177.7</v>
      </c>
      <c r="F258" s="3">
        <v>20.85</v>
      </c>
      <c r="G258" s="3">
        <v>5.4</v>
      </c>
      <c r="H258" s="3">
        <v>3.5</v>
      </c>
    </row>
    <row r="259" customHeight="1" spans="2:8">
      <c r="B259" s="17" t="s">
        <v>26</v>
      </c>
      <c r="C259" s="4" t="s">
        <v>584</v>
      </c>
      <c r="D259" s="4" t="s">
        <v>99</v>
      </c>
      <c r="E259" s="4">
        <v>46</v>
      </c>
      <c r="F259" s="4">
        <v>9.9</v>
      </c>
      <c r="G259" s="4">
        <v>0.3</v>
      </c>
      <c r="H259" s="4">
        <v>1.1</v>
      </c>
    </row>
    <row r="260" customHeight="1" spans="2:8">
      <c r="B260" s="5"/>
      <c r="C260" s="4" t="s">
        <v>585</v>
      </c>
      <c r="D260" s="4" t="s">
        <v>586</v>
      </c>
      <c r="E260" s="4">
        <v>27.2</v>
      </c>
      <c r="F260" s="4">
        <v>1.1</v>
      </c>
      <c r="G260" s="4">
        <v>1.2</v>
      </c>
      <c r="H260" s="4">
        <v>3.1</v>
      </c>
    </row>
    <row r="261" customHeight="1" spans="2:8">
      <c r="B261" s="14"/>
      <c r="C261" s="4" t="s">
        <v>587</v>
      </c>
      <c r="D261" s="28" t="s">
        <v>588</v>
      </c>
      <c r="E261" s="3">
        <v>77.5</v>
      </c>
      <c r="F261" s="3">
        <v>1.2</v>
      </c>
      <c r="G261" s="3">
        <v>2.4</v>
      </c>
      <c r="H261" s="4">
        <v>12.8</v>
      </c>
    </row>
    <row r="262" customHeight="1" spans="2:8">
      <c r="B262" s="5"/>
      <c r="C262" s="4" t="s">
        <v>589</v>
      </c>
      <c r="D262" s="4" t="s">
        <v>590</v>
      </c>
      <c r="E262" s="27">
        <v>43.1</v>
      </c>
      <c r="F262" s="27">
        <v>3.9</v>
      </c>
      <c r="G262" s="27">
        <v>2.7</v>
      </c>
      <c r="H262" s="27">
        <v>2.3</v>
      </c>
    </row>
    <row r="263" customHeight="1" spans="2:8">
      <c r="B263" s="3" t="s">
        <v>26</v>
      </c>
      <c r="C263" s="4" t="s">
        <v>591</v>
      </c>
      <c r="D263" s="4" t="s">
        <v>592</v>
      </c>
      <c r="E263" s="3">
        <v>224</v>
      </c>
      <c r="F263" s="3">
        <v>39.9</v>
      </c>
      <c r="G263" s="3">
        <v>4.2</v>
      </c>
      <c r="H263" s="3">
        <v>7</v>
      </c>
    </row>
    <row r="264" customHeight="1" spans="2:8">
      <c r="B264" s="5"/>
      <c r="C264" s="4" t="s">
        <v>593</v>
      </c>
      <c r="D264" s="4" t="s">
        <v>594</v>
      </c>
      <c r="E264" s="3">
        <v>20</v>
      </c>
      <c r="F264" s="3">
        <v>7.7</v>
      </c>
      <c r="G264" s="3">
        <v>0.3</v>
      </c>
      <c r="H264" s="3">
        <v>0.48</v>
      </c>
    </row>
    <row r="265" customHeight="1" spans="2:8">
      <c r="B265" s="5"/>
      <c r="C265" s="4" t="s">
        <v>595</v>
      </c>
      <c r="D265" s="4" t="s">
        <v>596</v>
      </c>
      <c r="E265" s="4">
        <v>96.74</v>
      </c>
      <c r="F265" s="4">
        <v>4.9</v>
      </c>
      <c r="G265" s="4">
        <v>7.56</v>
      </c>
      <c r="H265" s="4">
        <v>3.57</v>
      </c>
    </row>
    <row r="266" customHeight="1" spans="2:8">
      <c r="B266" s="5" t="s">
        <v>153</v>
      </c>
      <c r="C266" s="4" t="s">
        <v>597</v>
      </c>
      <c r="D266" s="3" t="s">
        <v>137</v>
      </c>
      <c r="E266" s="3">
        <v>148</v>
      </c>
      <c r="F266" s="3">
        <v>21.43</v>
      </c>
      <c r="G266" s="3">
        <v>2.4</v>
      </c>
      <c r="H266" s="4">
        <v>11</v>
      </c>
    </row>
    <row r="267" customHeight="1" spans="2:8">
      <c r="B267" s="14"/>
      <c r="C267" s="4" t="s">
        <v>598</v>
      </c>
      <c r="D267" s="4" t="s">
        <v>599</v>
      </c>
      <c r="E267" s="3">
        <v>77</v>
      </c>
      <c r="F267" s="3">
        <v>6.51</v>
      </c>
      <c r="G267" s="3">
        <v>0.7</v>
      </c>
      <c r="H267" s="4">
        <v>7.84</v>
      </c>
    </row>
    <row r="268" customHeight="1" spans="2:8">
      <c r="B268" s="14"/>
      <c r="C268" s="4" t="s">
        <v>600</v>
      </c>
      <c r="D268" s="3" t="s">
        <v>601</v>
      </c>
      <c r="E268" s="3">
        <v>24.22</v>
      </c>
      <c r="F268" s="3">
        <v>4.06</v>
      </c>
      <c r="G268" s="3">
        <v>0.56</v>
      </c>
      <c r="H268" s="4">
        <v>2.17</v>
      </c>
    </row>
    <row r="269" customHeight="1" spans="2:8">
      <c r="B269" s="14"/>
      <c r="C269" s="4" t="s">
        <v>54</v>
      </c>
      <c r="D269" s="4" t="s">
        <v>602</v>
      </c>
      <c r="E269" s="3">
        <v>28</v>
      </c>
      <c r="F269" s="3">
        <v>0.6</v>
      </c>
      <c r="G269" s="3">
        <v>2.1</v>
      </c>
      <c r="H269" s="3">
        <v>1.8</v>
      </c>
    </row>
    <row r="270" customHeight="1" spans="2:8">
      <c r="B270" s="3" t="s">
        <v>26</v>
      </c>
      <c r="C270" s="7" t="s">
        <v>603</v>
      </c>
      <c r="D270" s="4" t="s">
        <v>604</v>
      </c>
      <c r="E270" s="4">
        <v>40.8</v>
      </c>
      <c r="F270" s="4">
        <v>10.4</v>
      </c>
      <c r="G270" s="4">
        <v>0.1</v>
      </c>
      <c r="H270" s="4">
        <v>1</v>
      </c>
    </row>
    <row r="271" customHeight="1" spans="2:8">
      <c r="B271" s="3" t="s">
        <v>26</v>
      </c>
      <c r="C271" s="4" t="s">
        <v>605</v>
      </c>
      <c r="D271" s="4" t="s">
        <v>606</v>
      </c>
      <c r="E271" s="3">
        <v>164.43</v>
      </c>
      <c r="F271" s="3">
        <v>35.77</v>
      </c>
      <c r="G271" s="3">
        <v>1.12</v>
      </c>
      <c r="H271" s="4">
        <v>3.78</v>
      </c>
    </row>
    <row r="272" customHeight="1" spans="2:8">
      <c r="B272" s="5"/>
      <c r="C272" s="4" t="s">
        <v>607</v>
      </c>
      <c r="D272" s="4" t="s">
        <v>608</v>
      </c>
      <c r="E272" s="3">
        <v>190.7</v>
      </c>
      <c r="F272" s="3">
        <v>8.89</v>
      </c>
      <c r="G272" s="3">
        <v>8.4</v>
      </c>
      <c r="H272" s="4">
        <v>10.01</v>
      </c>
    </row>
    <row r="273" customHeight="1" spans="2:8">
      <c r="B273" s="5"/>
      <c r="C273" s="4" t="s">
        <v>609</v>
      </c>
      <c r="D273" s="4" t="s">
        <v>610</v>
      </c>
      <c r="E273" s="3">
        <v>27.51</v>
      </c>
      <c r="F273" s="3">
        <v>1.96</v>
      </c>
      <c r="G273" s="3">
        <v>2.03</v>
      </c>
      <c r="H273" s="4">
        <v>0.56</v>
      </c>
    </row>
    <row r="274" customHeight="1" spans="2:8">
      <c r="B274" s="5"/>
      <c r="C274" s="4" t="s">
        <v>611</v>
      </c>
      <c r="D274" s="7" t="s">
        <v>612</v>
      </c>
      <c r="E274" s="3">
        <v>83.65</v>
      </c>
      <c r="F274" s="3">
        <v>2.03</v>
      </c>
      <c r="G274" s="3">
        <v>4.9</v>
      </c>
      <c r="H274" s="4">
        <v>7.84</v>
      </c>
    </row>
    <row r="275" customHeight="1" spans="2:8">
      <c r="B275" s="5"/>
      <c r="C275" s="4" t="s">
        <v>613</v>
      </c>
      <c r="D275" s="27" t="s">
        <v>614</v>
      </c>
      <c r="E275" s="3">
        <v>44.8</v>
      </c>
      <c r="F275" s="3">
        <v>2.17</v>
      </c>
      <c r="G275" s="3">
        <v>2.24</v>
      </c>
      <c r="H275" s="4">
        <v>1.75</v>
      </c>
    </row>
    <row r="276" customHeight="1" spans="2:8">
      <c r="B276" s="5"/>
      <c r="C276" s="4" t="s">
        <v>615</v>
      </c>
      <c r="D276" s="3" t="s">
        <v>616</v>
      </c>
      <c r="E276" s="3">
        <v>22.2</v>
      </c>
      <c r="F276" s="3">
        <v>0.5</v>
      </c>
      <c r="G276" s="3">
        <v>1.5</v>
      </c>
      <c r="H276" s="3">
        <v>1.9</v>
      </c>
    </row>
    <row r="277" customHeight="1" spans="2:8">
      <c r="B277" s="3" t="s">
        <v>26</v>
      </c>
      <c r="C277" s="4" t="s">
        <v>617</v>
      </c>
      <c r="D277" s="4" t="s">
        <v>618</v>
      </c>
      <c r="E277" s="3">
        <v>44.9</v>
      </c>
      <c r="F277" s="3">
        <v>9.7</v>
      </c>
      <c r="G277" s="3">
        <v>0.1</v>
      </c>
      <c r="H277" s="3">
        <v>1.9</v>
      </c>
    </row>
    <row r="278" customHeight="1" spans="2:8">
      <c r="B278" s="5" t="s">
        <v>153</v>
      </c>
      <c r="C278" s="4" t="s">
        <v>619</v>
      </c>
      <c r="D278" s="4" t="s">
        <v>452</v>
      </c>
      <c r="E278" s="3">
        <v>148</v>
      </c>
      <c r="F278" s="3">
        <v>15.7</v>
      </c>
      <c r="G278" s="3">
        <v>2.1</v>
      </c>
      <c r="H278" s="4">
        <v>4</v>
      </c>
    </row>
    <row r="279" customHeight="1" spans="2:8">
      <c r="B279" s="5"/>
      <c r="C279" s="4" t="s">
        <v>620</v>
      </c>
      <c r="D279" s="4" t="s">
        <v>206</v>
      </c>
      <c r="E279" s="3">
        <v>22.68</v>
      </c>
      <c r="F279" s="3">
        <v>1.19</v>
      </c>
      <c r="G279" s="3">
        <v>1.47</v>
      </c>
      <c r="H279" s="3">
        <v>1.4</v>
      </c>
    </row>
    <row r="280" customHeight="1" spans="2:8">
      <c r="B280" s="35"/>
      <c r="C280" s="4" t="s">
        <v>621</v>
      </c>
      <c r="D280" s="4" t="s">
        <v>622</v>
      </c>
      <c r="E280" s="3">
        <v>52</v>
      </c>
      <c r="F280" s="3">
        <v>3.8</v>
      </c>
      <c r="G280" s="3">
        <v>3.2</v>
      </c>
      <c r="H280" s="4">
        <v>3</v>
      </c>
    </row>
    <row r="281" customHeight="1" spans="2:8">
      <c r="B281" s="35"/>
      <c r="C281" s="4" t="s">
        <v>623</v>
      </c>
      <c r="D281" s="3" t="s">
        <v>624</v>
      </c>
      <c r="E281" s="3">
        <v>20</v>
      </c>
      <c r="F281" s="3">
        <v>2.5</v>
      </c>
      <c r="G281" s="3">
        <v>0.3</v>
      </c>
      <c r="H281" s="3">
        <v>1.1</v>
      </c>
    </row>
    <row r="282" customHeight="1" spans="2:8">
      <c r="B282" s="5"/>
      <c r="C282" s="4" t="s">
        <v>625</v>
      </c>
      <c r="D282" s="3" t="s">
        <v>84</v>
      </c>
      <c r="E282" s="3">
        <v>98</v>
      </c>
      <c r="F282" s="3">
        <v>5.8</v>
      </c>
      <c r="G282" s="3">
        <v>4.9</v>
      </c>
      <c r="H282" s="4">
        <v>7.7</v>
      </c>
    </row>
    <row r="283" customHeight="1" spans="2:8">
      <c r="B283" s="5"/>
      <c r="C283" s="4" t="s">
        <v>626</v>
      </c>
      <c r="D283" s="4" t="s">
        <v>590</v>
      </c>
      <c r="E283" s="3">
        <v>30.1</v>
      </c>
      <c r="F283" s="3">
        <v>2.8</v>
      </c>
      <c r="G283" s="3">
        <v>1.89</v>
      </c>
      <c r="H283" s="4">
        <v>1.6</v>
      </c>
    </row>
    <row r="284" customHeight="1" spans="2:8">
      <c r="B284" s="5"/>
      <c r="C284" s="4" t="s">
        <v>627</v>
      </c>
      <c r="D284" s="3" t="s">
        <v>628</v>
      </c>
      <c r="E284" s="3">
        <v>29.1</v>
      </c>
      <c r="F284" s="3">
        <v>2.3</v>
      </c>
      <c r="G284" s="3">
        <v>1.2</v>
      </c>
      <c r="H284" s="3">
        <v>2.3</v>
      </c>
    </row>
    <row r="285" customHeight="1" spans="2:8">
      <c r="B285" s="5"/>
      <c r="C285" s="4" t="s">
        <v>629</v>
      </c>
      <c r="D285" s="3" t="s">
        <v>630</v>
      </c>
      <c r="E285" s="3">
        <v>16</v>
      </c>
      <c r="F285" s="3">
        <v>2.5</v>
      </c>
      <c r="G285" s="3">
        <v>0.25</v>
      </c>
      <c r="H285" s="3">
        <v>0.1</v>
      </c>
    </row>
    <row r="286" customHeight="1" spans="2:8">
      <c r="B286" s="5"/>
      <c r="C286" s="4" t="s">
        <v>631</v>
      </c>
      <c r="D286" s="4" t="s">
        <v>632</v>
      </c>
      <c r="E286" s="3">
        <v>22</v>
      </c>
      <c r="F286" s="3">
        <v>1</v>
      </c>
      <c r="G286" s="3">
        <v>1.3</v>
      </c>
      <c r="H286" s="3">
        <v>1.8</v>
      </c>
    </row>
    <row r="287" customHeight="1" spans="2:8">
      <c r="B287" s="3" t="s">
        <v>26</v>
      </c>
      <c r="C287" s="4" t="s">
        <v>633</v>
      </c>
      <c r="D287" s="4" t="s">
        <v>634</v>
      </c>
      <c r="E287" s="3">
        <v>203</v>
      </c>
      <c r="F287" s="3">
        <v>32.5</v>
      </c>
      <c r="G287" s="3">
        <v>6.5</v>
      </c>
      <c r="H287" s="4">
        <v>4.1</v>
      </c>
    </row>
    <row r="288" customHeight="1" spans="2:8">
      <c r="B288" s="5"/>
      <c r="C288" s="4" t="s">
        <v>63</v>
      </c>
      <c r="D288" s="3" t="s">
        <v>64</v>
      </c>
      <c r="E288" s="3">
        <v>109.2</v>
      </c>
      <c r="F288" s="3">
        <v>4.6</v>
      </c>
      <c r="G288" s="3">
        <v>5.3</v>
      </c>
      <c r="H288" s="4">
        <v>11.2</v>
      </c>
    </row>
    <row r="289" customHeight="1" spans="2:8">
      <c r="B289" s="3"/>
      <c r="C289" s="4" t="s">
        <v>635</v>
      </c>
      <c r="D289" s="4" t="s">
        <v>636</v>
      </c>
      <c r="E289" s="3">
        <v>138</v>
      </c>
      <c r="F289" s="3">
        <v>24</v>
      </c>
      <c r="G289" s="3">
        <v>2.1</v>
      </c>
      <c r="H289" s="4">
        <v>4.2</v>
      </c>
    </row>
    <row r="290" customHeight="1" spans="2:8">
      <c r="B290" s="5" t="s">
        <v>153</v>
      </c>
      <c r="C290" s="4" t="s">
        <v>637</v>
      </c>
      <c r="D290" s="3" t="s">
        <v>638</v>
      </c>
      <c r="E290" s="3">
        <v>170</v>
      </c>
      <c r="F290" s="3">
        <v>32</v>
      </c>
      <c r="G290" s="3">
        <v>2</v>
      </c>
      <c r="H290" s="4">
        <v>9.6</v>
      </c>
    </row>
    <row r="291" customHeight="1" spans="2:8">
      <c r="B291" s="5"/>
      <c r="C291" s="4" t="s">
        <v>639</v>
      </c>
      <c r="D291" s="4" t="s">
        <v>382</v>
      </c>
      <c r="E291" s="3">
        <v>12.8</v>
      </c>
      <c r="F291" s="3">
        <v>1.46</v>
      </c>
      <c r="G291" s="3">
        <v>0.44</v>
      </c>
      <c r="H291" s="3">
        <v>0.93</v>
      </c>
    </row>
    <row r="292" customHeight="1" spans="2:8">
      <c r="B292" s="3" t="s">
        <v>26</v>
      </c>
      <c r="C292" s="4" t="s">
        <v>640</v>
      </c>
      <c r="D292" s="4" t="s">
        <v>187</v>
      </c>
      <c r="E292" s="3">
        <v>54</v>
      </c>
      <c r="F292" s="3">
        <v>12.8</v>
      </c>
      <c r="G292" s="3">
        <v>0.1</v>
      </c>
      <c r="H292" s="4">
        <v>0.6</v>
      </c>
    </row>
    <row r="293" customHeight="1" spans="2:8">
      <c r="B293" s="5"/>
      <c r="C293" s="4" t="s">
        <v>641</v>
      </c>
      <c r="D293" s="4" t="s">
        <v>642</v>
      </c>
      <c r="E293" s="3">
        <v>49.3</v>
      </c>
      <c r="F293" s="3">
        <v>3.5</v>
      </c>
      <c r="G293" s="3">
        <v>2.6</v>
      </c>
      <c r="H293" s="4">
        <v>3</v>
      </c>
    </row>
    <row r="294" customHeight="1" spans="2:8">
      <c r="B294" s="5"/>
      <c r="C294" s="4" t="s">
        <v>43</v>
      </c>
      <c r="D294" s="4" t="s">
        <v>643</v>
      </c>
      <c r="E294" s="11">
        <v>27.2</v>
      </c>
      <c r="F294" s="11">
        <v>1.1</v>
      </c>
      <c r="G294" s="11">
        <v>1.2</v>
      </c>
      <c r="H294" s="11">
        <v>3.1</v>
      </c>
    </row>
    <row r="295" customHeight="1" spans="2:8">
      <c r="B295" s="5"/>
      <c r="C295" s="4" t="s">
        <v>644</v>
      </c>
      <c r="D295" s="4" t="s">
        <v>645</v>
      </c>
      <c r="E295" s="3">
        <v>26</v>
      </c>
      <c r="F295" s="3">
        <v>6.2</v>
      </c>
      <c r="G295" s="3">
        <v>0.1</v>
      </c>
      <c r="H295" s="4">
        <v>0.4</v>
      </c>
    </row>
    <row r="296" customHeight="1" spans="2:8">
      <c r="B296" s="3" t="s">
        <v>26</v>
      </c>
      <c r="C296" s="4" t="s">
        <v>646</v>
      </c>
      <c r="D296" s="4" t="s">
        <v>647</v>
      </c>
      <c r="E296" s="3">
        <v>187</v>
      </c>
      <c r="F296" s="3">
        <v>35</v>
      </c>
      <c r="G296" s="3">
        <v>3.5</v>
      </c>
      <c r="H296" s="4">
        <v>4.9</v>
      </c>
    </row>
    <row r="297" customHeight="1" spans="2:8">
      <c r="B297" s="5"/>
      <c r="C297" s="4" t="s">
        <v>648</v>
      </c>
      <c r="D297" s="4" t="s">
        <v>649</v>
      </c>
      <c r="E297" s="3">
        <v>90</v>
      </c>
      <c r="F297" s="3">
        <v>5.2</v>
      </c>
      <c r="G297" s="3">
        <v>3.5</v>
      </c>
      <c r="H297" s="4">
        <v>9.2</v>
      </c>
    </row>
    <row r="298" customHeight="1" spans="2:8">
      <c r="B298" s="5"/>
      <c r="C298" s="4" t="s">
        <v>650</v>
      </c>
      <c r="D298" s="4" t="s">
        <v>651</v>
      </c>
      <c r="E298" s="3">
        <v>108.7</v>
      </c>
      <c r="F298" s="3">
        <v>3</v>
      </c>
      <c r="G298" s="3">
        <v>7.2</v>
      </c>
      <c r="H298" s="4">
        <v>10.4</v>
      </c>
    </row>
    <row r="299" customHeight="1" spans="2:8">
      <c r="B299" s="3" t="s">
        <v>26</v>
      </c>
      <c r="C299" s="4" t="s">
        <v>652</v>
      </c>
      <c r="D299" s="4" t="s">
        <v>653</v>
      </c>
      <c r="E299" s="3">
        <v>90</v>
      </c>
      <c r="F299" s="3">
        <v>10.5</v>
      </c>
      <c r="G299" s="3">
        <v>3.6</v>
      </c>
      <c r="H299" s="4">
        <v>5.2</v>
      </c>
    </row>
    <row r="300" customHeight="1" spans="2:8">
      <c r="B300" s="5"/>
      <c r="C300" s="4" t="s">
        <v>654</v>
      </c>
      <c r="D300" s="4" t="s">
        <v>655</v>
      </c>
      <c r="E300" s="3">
        <v>119</v>
      </c>
      <c r="F300" s="3">
        <v>7</v>
      </c>
      <c r="G300" s="3">
        <v>7</v>
      </c>
      <c r="H300" s="4">
        <v>9.2</v>
      </c>
    </row>
    <row r="301" customHeight="1" spans="2:8">
      <c r="B301" s="3" t="s">
        <v>26</v>
      </c>
      <c r="C301" s="4" t="s">
        <v>656</v>
      </c>
      <c r="D301" s="4" t="s">
        <v>657</v>
      </c>
      <c r="E301" s="3">
        <v>187.6</v>
      </c>
      <c r="F301" s="3">
        <v>38.7</v>
      </c>
      <c r="G301" s="3">
        <v>0.9</v>
      </c>
      <c r="H301" s="4">
        <v>5.53</v>
      </c>
    </row>
    <row r="302" customHeight="1" spans="2:8">
      <c r="B302" s="5"/>
      <c r="C302" s="4" t="s">
        <v>658</v>
      </c>
      <c r="D302" s="3" t="s">
        <v>659</v>
      </c>
      <c r="E302" s="3">
        <v>43</v>
      </c>
      <c r="F302" s="3">
        <v>5.3</v>
      </c>
      <c r="G302" s="3">
        <v>0.8</v>
      </c>
      <c r="H302" s="4">
        <v>1.7</v>
      </c>
    </row>
    <row r="303" customHeight="1" spans="2:8">
      <c r="B303" s="5"/>
      <c r="C303" s="4" t="s">
        <v>83</v>
      </c>
      <c r="D303" s="3" t="s">
        <v>84</v>
      </c>
      <c r="E303" s="3">
        <v>132.3</v>
      </c>
      <c r="F303" s="3">
        <v>7.21</v>
      </c>
      <c r="G303" s="3">
        <v>7.5</v>
      </c>
      <c r="H303" s="4">
        <v>11</v>
      </c>
    </row>
    <row r="304" customHeight="1" spans="2:8">
      <c r="B304" s="3" t="s">
        <v>26</v>
      </c>
      <c r="C304" s="4" t="s">
        <v>660</v>
      </c>
      <c r="D304" s="4" t="s">
        <v>661</v>
      </c>
      <c r="E304" s="3">
        <v>27.9</v>
      </c>
      <c r="F304" s="3">
        <v>6.5</v>
      </c>
      <c r="G304" s="3">
        <v>0</v>
      </c>
      <c r="H304" s="4">
        <v>0.6</v>
      </c>
    </row>
    <row r="305" customHeight="1" spans="2:8">
      <c r="B305" s="5"/>
      <c r="C305" s="4" t="s">
        <v>662</v>
      </c>
      <c r="D305" s="4" t="s">
        <v>663</v>
      </c>
      <c r="E305" s="3">
        <v>83.2</v>
      </c>
      <c r="F305" s="3">
        <v>5.1</v>
      </c>
      <c r="G305" s="3">
        <v>4.9</v>
      </c>
      <c r="H305" s="3">
        <v>4.9</v>
      </c>
    </row>
    <row r="306" customHeight="1" spans="2:8">
      <c r="B306" s="3" t="s">
        <v>26</v>
      </c>
      <c r="C306" s="4" t="s">
        <v>664</v>
      </c>
      <c r="D306" s="4" t="s">
        <v>665</v>
      </c>
      <c r="E306" s="3">
        <v>137</v>
      </c>
      <c r="F306" s="3">
        <v>21</v>
      </c>
      <c r="G306" s="3">
        <v>4.5</v>
      </c>
      <c r="H306" s="4">
        <v>3.9</v>
      </c>
    </row>
    <row r="307" customHeight="1" spans="2:8">
      <c r="B307" s="3"/>
      <c r="C307" s="4" t="s">
        <v>666</v>
      </c>
      <c r="D307" s="3" t="s">
        <v>667</v>
      </c>
      <c r="E307" s="3">
        <v>58</v>
      </c>
      <c r="F307" s="3">
        <v>2</v>
      </c>
      <c r="G307" s="3">
        <v>4.9</v>
      </c>
      <c r="H307" s="3">
        <v>2.2</v>
      </c>
    </row>
    <row r="308" customHeight="1" spans="2:8">
      <c r="B308" s="5"/>
      <c r="C308" s="6" t="s">
        <v>668</v>
      </c>
      <c r="D308" s="32" t="s">
        <v>669</v>
      </c>
      <c r="E308" s="3">
        <v>73.6</v>
      </c>
      <c r="F308" s="3">
        <v>5.6</v>
      </c>
      <c r="G308" s="3">
        <v>2.72</v>
      </c>
      <c r="H308" s="4">
        <v>7.68</v>
      </c>
    </row>
    <row r="309" customHeight="1" spans="2:8">
      <c r="B309" s="5"/>
      <c r="C309" s="4" t="s">
        <v>670</v>
      </c>
      <c r="D309" s="4" t="s">
        <v>671</v>
      </c>
      <c r="E309" s="3">
        <v>31.5</v>
      </c>
      <c r="F309" s="3">
        <v>2.6</v>
      </c>
      <c r="G309" s="3">
        <v>1.7</v>
      </c>
      <c r="H309" s="4">
        <v>2.2</v>
      </c>
    </row>
    <row r="310" customHeight="1" spans="2:8">
      <c r="B310" s="3" t="s">
        <v>26</v>
      </c>
      <c r="C310" s="4" t="s">
        <v>672</v>
      </c>
      <c r="D310" s="4" t="s">
        <v>424</v>
      </c>
      <c r="E310" s="3">
        <v>159.6</v>
      </c>
      <c r="F310" s="3">
        <v>23.45</v>
      </c>
      <c r="G310" s="3">
        <v>5.9</v>
      </c>
      <c r="H310" s="3">
        <v>3.35</v>
      </c>
    </row>
    <row r="311" customHeight="1" spans="2:8">
      <c r="B311" s="5"/>
      <c r="C311" s="6" t="s">
        <v>673</v>
      </c>
      <c r="D311" s="4" t="s">
        <v>674</v>
      </c>
      <c r="E311" s="3">
        <v>49</v>
      </c>
      <c r="F311" s="3">
        <v>3.5</v>
      </c>
      <c r="G311" s="3">
        <v>2.5</v>
      </c>
      <c r="H311" s="4">
        <v>1.5</v>
      </c>
    </row>
    <row r="312" customHeight="1" spans="2:8">
      <c r="B312" s="5"/>
      <c r="C312" s="4" t="s">
        <v>675</v>
      </c>
      <c r="D312" s="4" t="s">
        <v>676</v>
      </c>
      <c r="E312" s="3">
        <v>36.2</v>
      </c>
      <c r="F312" s="3">
        <v>3.5</v>
      </c>
      <c r="G312" s="3">
        <v>2.1</v>
      </c>
      <c r="H312" s="4">
        <v>1</v>
      </c>
    </row>
    <row r="313" customHeight="1" spans="2:8">
      <c r="B313" s="3" t="s">
        <v>26</v>
      </c>
      <c r="C313" s="4" t="s">
        <v>677</v>
      </c>
      <c r="D313" s="4" t="s">
        <v>678</v>
      </c>
      <c r="E313" s="3">
        <v>62.4</v>
      </c>
      <c r="F313" s="3">
        <v>10</v>
      </c>
      <c r="G313" s="3">
        <v>0.1</v>
      </c>
      <c r="H313" s="4">
        <v>1.68</v>
      </c>
    </row>
    <row r="314" customHeight="1" spans="2:8">
      <c r="B314" s="5"/>
      <c r="C314" s="4" t="s">
        <v>679</v>
      </c>
      <c r="D314" s="4" t="s">
        <v>680</v>
      </c>
      <c r="E314" s="27">
        <v>58.1</v>
      </c>
      <c r="F314" s="27">
        <v>3.78</v>
      </c>
      <c r="G314" s="27">
        <v>3.5</v>
      </c>
      <c r="H314" s="27">
        <v>3.92</v>
      </c>
    </row>
    <row r="315" customHeight="1" spans="2:8">
      <c r="B315" s="5"/>
      <c r="C315" s="4" t="s">
        <v>681</v>
      </c>
      <c r="D315" s="4" t="s">
        <v>682</v>
      </c>
      <c r="E315" s="3">
        <v>43</v>
      </c>
      <c r="F315" s="3">
        <v>10.3</v>
      </c>
      <c r="G315" s="3">
        <v>0.2</v>
      </c>
      <c r="H315" s="4">
        <v>0.5</v>
      </c>
    </row>
    <row r="316" customHeight="1" spans="2:8">
      <c r="B316" s="5"/>
      <c r="C316" s="4" t="s">
        <v>683</v>
      </c>
      <c r="D316" s="4" t="s">
        <v>684</v>
      </c>
      <c r="E316" s="3">
        <v>88.62</v>
      </c>
      <c r="F316" s="3">
        <v>1.68</v>
      </c>
      <c r="G316" s="3">
        <v>6.02</v>
      </c>
      <c r="H316" s="4">
        <v>7.14</v>
      </c>
    </row>
    <row r="317" customHeight="1" spans="2:8">
      <c r="B317" s="5"/>
      <c r="C317" s="4" t="s">
        <v>685</v>
      </c>
      <c r="D317" s="4" t="s">
        <v>686</v>
      </c>
      <c r="E317" s="3">
        <v>83</v>
      </c>
      <c r="F317" s="3">
        <v>3.4</v>
      </c>
      <c r="G317" s="3">
        <v>4.8</v>
      </c>
      <c r="H317" s="4">
        <v>7.4</v>
      </c>
    </row>
    <row r="318" customHeight="1" spans="2:8">
      <c r="B318" s="5"/>
      <c r="C318" s="4" t="s">
        <v>687</v>
      </c>
      <c r="D318" s="4" t="s">
        <v>688</v>
      </c>
      <c r="E318" s="3">
        <v>58.2</v>
      </c>
      <c r="F318" s="3">
        <v>4.1</v>
      </c>
      <c r="G318" s="3">
        <v>3.5</v>
      </c>
      <c r="H318" s="4">
        <v>4.4</v>
      </c>
    </row>
    <row r="319" customHeight="1" spans="2:8">
      <c r="B319" s="3" t="s">
        <v>26</v>
      </c>
      <c r="C319" s="13" t="s">
        <v>689</v>
      </c>
      <c r="D319" s="13" t="s">
        <v>690</v>
      </c>
      <c r="E319" s="17">
        <v>159</v>
      </c>
      <c r="F319" s="17">
        <v>20</v>
      </c>
      <c r="G319" s="17">
        <v>7</v>
      </c>
      <c r="H319" s="13">
        <v>4.9</v>
      </c>
    </row>
    <row r="320" customHeight="1" spans="2:8">
      <c r="B320" s="3" t="s">
        <v>26</v>
      </c>
      <c r="C320" s="4" t="s">
        <v>691</v>
      </c>
      <c r="D320" s="4" t="s">
        <v>692</v>
      </c>
      <c r="E320" s="3">
        <v>65.7</v>
      </c>
      <c r="F320" s="3">
        <v>15.6</v>
      </c>
      <c r="G320" s="3">
        <v>0.2</v>
      </c>
      <c r="H320" s="4">
        <v>0.8</v>
      </c>
    </row>
    <row r="321" customHeight="1" spans="2:8">
      <c r="B321" s="3" t="s">
        <v>26</v>
      </c>
      <c r="C321" s="4" t="s">
        <v>693</v>
      </c>
      <c r="D321" s="4" t="s">
        <v>694</v>
      </c>
      <c r="E321" s="3">
        <v>175.7</v>
      </c>
      <c r="F321" s="3">
        <v>38.71</v>
      </c>
      <c r="G321" s="3">
        <v>0.63</v>
      </c>
      <c r="H321" s="3">
        <v>3.78</v>
      </c>
    </row>
    <row r="322" customHeight="1" spans="2:8">
      <c r="B322" s="5"/>
      <c r="C322" s="4" t="s">
        <v>19</v>
      </c>
      <c r="D322" s="4" t="s">
        <v>20</v>
      </c>
      <c r="E322" s="3">
        <v>64</v>
      </c>
      <c r="F322" s="3">
        <v>6.4</v>
      </c>
      <c r="G322" s="3">
        <v>4.36</v>
      </c>
      <c r="H322" s="4">
        <v>1.26</v>
      </c>
    </row>
    <row r="323" customHeight="1" spans="2:8">
      <c r="B323" s="5"/>
      <c r="C323" s="4" t="s">
        <v>695</v>
      </c>
      <c r="D323" s="4" t="s">
        <v>696</v>
      </c>
      <c r="E323" s="3">
        <v>26</v>
      </c>
      <c r="F323" s="3">
        <v>1.2</v>
      </c>
      <c r="G323" s="3">
        <v>1.8</v>
      </c>
      <c r="H323" s="3">
        <v>1.5</v>
      </c>
    </row>
    <row r="324" customHeight="1" spans="2:8">
      <c r="B324" s="5" t="s">
        <v>153</v>
      </c>
      <c r="C324" s="4" t="s">
        <v>697</v>
      </c>
      <c r="D324" s="3" t="s">
        <v>698</v>
      </c>
      <c r="E324" s="3">
        <v>159</v>
      </c>
      <c r="F324" s="3">
        <v>36.2</v>
      </c>
      <c r="G324" s="3">
        <v>0.38</v>
      </c>
      <c r="H324" s="4">
        <v>2.88</v>
      </c>
    </row>
    <row r="325" customHeight="1" spans="2:8">
      <c r="B325" s="5"/>
      <c r="C325" s="4" t="s">
        <v>30</v>
      </c>
      <c r="D325" s="4" t="s">
        <v>31</v>
      </c>
      <c r="E325" s="3">
        <v>98</v>
      </c>
      <c r="F325" s="3">
        <v>5.3</v>
      </c>
      <c r="G325" s="3">
        <v>4.5</v>
      </c>
      <c r="H325" s="4">
        <v>9.5</v>
      </c>
    </row>
    <row r="326" customHeight="1" spans="2:8">
      <c r="B326" s="5"/>
      <c r="C326" s="4" t="s">
        <v>699</v>
      </c>
      <c r="D326" s="4" t="s">
        <v>700</v>
      </c>
      <c r="E326" s="27">
        <v>23.8</v>
      </c>
      <c r="F326" s="27">
        <v>3.01</v>
      </c>
      <c r="G326" s="27">
        <v>0.91</v>
      </c>
      <c r="H326" s="27">
        <v>1.4</v>
      </c>
    </row>
    <row r="327" customHeight="1" spans="2:8">
      <c r="B327" s="3" t="s">
        <v>26</v>
      </c>
      <c r="C327" s="4" t="s">
        <v>701</v>
      </c>
      <c r="D327" s="4" t="s">
        <v>702</v>
      </c>
      <c r="E327" s="3">
        <v>102.06</v>
      </c>
      <c r="F327" s="3">
        <v>20.3</v>
      </c>
      <c r="G327" s="3">
        <v>0.91</v>
      </c>
      <c r="H327" s="4">
        <v>3.22</v>
      </c>
    </row>
    <row r="328" customHeight="1" spans="2:8">
      <c r="B328" s="3"/>
      <c r="C328" s="4" t="s">
        <v>703</v>
      </c>
      <c r="D328" s="4" t="s">
        <v>704</v>
      </c>
      <c r="E328" s="3">
        <v>318.5</v>
      </c>
      <c r="F328" s="3">
        <v>54.8</v>
      </c>
      <c r="G328" s="3">
        <v>7.7</v>
      </c>
      <c r="H328" s="4">
        <v>7.4</v>
      </c>
    </row>
    <row r="329" customHeight="1" spans="2:8">
      <c r="B329" s="5"/>
      <c r="C329" s="4" t="s">
        <v>705</v>
      </c>
      <c r="D329" s="4" t="s">
        <v>492</v>
      </c>
      <c r="E329" s="3">
        <v>31.5</v>
      </c>
      <c r="F329" s="3">
        <v>3.5</v>
      </c>
      <c r="G329" s="3">
        <v>1.4</v>
      </c>
      <c r="H329" s="4">
        <v>2.38</v>
      </c>
    </row>
    <row r="330" customHeight="1" spans="2:8">
      <c r="B330" s="5"/>
      <c r="C330" s="4" t="s">
        <v>706</v>
      </c>
      <c r="D330" s="3" t="s">
        <v>707</v>
      </c>
      <c r="E330" s="3">
        <v>16</v>
      </c>
      <c r="F330" s="3">
        <v>2.5</v>
      </c>
      <c r="G330" s="3">
        <v>0.25</v>
      </c>
      <c r="H330" s="3">
        <v>0.1</v>
      </c>
    </row>
    <row r="331" customHeight="1" spans="2:8">
      <c r="B331" s="5" t="s">
        <v>26</v>
      </c>
      <c r="C331" s="4" t="s">
        <v>708</v>
      </c>
      <c r="D331" s="4" t="s">
        <v>636</v>
      </c>
      <c r="E331" s="3">
        <v>138</v>
      </c>
      <c r="F331" s="3">
        <v>24</v>
      </c>
      <c r="G331" s="3">
        <v>2.1</v>
      </c>
      <c r="H331" s="4">
        <v>4.2</v>
      </c>
    </row>
    <row r="332" customHeight="1" spans="2:8">
      <c r="B332" s="5"/>
      <c r="C332" s="36" t="s">
        <v>709</v>
      </c>
      <c r="D332" s="4" t="s">
        <v>710</v>
      </c>
      <c r="E332" s="3">
        <v>62.23</v>
      </c>
      <c r="F332" s="3">
        <v>8.4</v>
      </c>
      <c r="G332" s="3">
        <v>2.03</v>
      </c>
      <c r="H332" s="4">
        <v>3.43</v>
      </c>
    </row>
    <row r="333" customHeight="1" spans="2:8">
      <c r="B333" s="5"/>
      <c r="C333" s="10" t="s">
        <v>711</v>
      </c>
      <c r="D333" s="8" t="s">
        <v>712</v>
      </c>
      <c r="E333" s="3">
        <v>70.77</v>
      </c>
      <c r="F333" s="3">
        <v>2.73</v>
      </c>
      <c r="G333" s="3">
        <v>4.9</v>
      </c>
      <c r="H333" s="4">
        <v>4.9</v>
      </c>
    </row>
    <row r="334" customHeight="1" spans="2:8">
      <c r="B334" s="5"/>
      <c r="C334" s="6" t="s">
        <v>713</v>
      </c>
      <c r="D334" s="4" t="s">
        <v>714</v>
      </c>
      <c r="E334" s="3">
        <v>22</v>
      </c>
      <c r="F334" s="3">
        <v>1</v>
      </c>
      <c r="G334" s="3">
        <v>1.3</v>
      </c>
      <c r="H334" s="3">
        <v>1.8</v>
      </c>
    </row>
    <row r="335" customHeight="1" spans="2:8">
      <c r="B335" s="3" t="s">
        <v>26</v>
      </c>
      <c r="C335" s="7" t="s">
        <v>715</v>
      </c>
      <c r="D335" s="7" t="s">
        <v>716</v>
      </c>
      <c r="E335" s="3">
        <v>42</v>
      </c>
      <c r="F335" s="3">
        <v>9.6</v>
      </c>
      <c r="G335" s="3">
        <v>0.22</v>
      </c>
      <c r="H335" s="4">
        <v>1</v>
      </c>
    </row>
    <row r="336" customHeight="1" spans="2:8">
      <c r="B336" s="5"/>
      <c r="C336" s="4" t="s">
        <v>717</v>
      </c>
      <c r="D336" s="10" t="s">
        <v>718</v>
      </c>
      <c r="E336" s="4">
        <v>20</v>
      </c>
      <c r="F336" s="4">
        <v>4</v>
      </c>
      <c r="G336" s="4">
        <v>0.3</v>
      </c>
      <c r="H336" s="4">
        <v>0.4</v>
      </c>
    </row>
    <row r="337" customHeight="1" spans="2:8">
      <c r="B337" s="5" t="s">
        <v>153</v>
      </c>
      <c r="C337" s="4" t="s">
        <v>719</v>
      </c>
      <c r="D337" s="3" t="s">
        <v>720</v>
      </c>
      <c r="E337" s="3">
        <v>91</v>
      </c>
      <c r="F337" s="3">
        <v>16.1</v>
      </c>
      <c r="G337" s="3">
        <v>0.22</v>
      </c>
      <c r="H337" s="4">
        <v>2.2</v>
      </c>
    </row>
    <row r="338" customHeight="1" spans="2:8">
      <c r="B338" s="5"/>
      <c r="C338" s="4" t="s">
        <v>721</v>
      </c>
      <c r="D338" s="4" t="s">
        <v>722</v>
      </c>
      <c r="E338" s="3">
        <v>25</v>
      </c>
      <c r="F338" s="3">
        <v>2.2</v>
      </c>
      <c r="G338" s="3">
        <v>1</v>
      </c>
      <c r="H338" s="4">
        <v>1.8</v>
      </c>
    </row>
    <row r="339" customHeight="1" spans="2:8">
      <c r="B339" s="35" t="s">
        <v>103</v>
      </c>
      <c r="C339" s="37" t="s">
        <v>10</v>
      </c>
      <c r="D339" s="3" t="s">
        <v>11</v>
      </c>
      <c r="E339" s="3">
        <v>100</v>
      </c>
      <c r="F339" s="3">
        <v>10</v>
      </c>
      <c r="G339" s="3">
        <v>4.4</v>
      </c>
      <c r="H339" s="4">
        <v>4</v>
      </c>
    </row>
    <row r="340" customHeight="1" spans="2:8">
      <c r="B340" s="35"/>
      <c r="C340" s="37" t="s">
        <v>723</v>
      </c>
      <c r="D340" s="3" t="s">
        <v>75</v>
      </c>
      <c r="E340" s="3">
        <v>180</v>
      </c>
      <c r="F340" s="3">
        <v>4</v>
      </c>
      <c r="G340" s="3">
        <v>15.2</v>
      </c>
      <c r="H340" s="4">
        <v>7.04</v>
      </c>
    </row>
    <row r="341" customHeight="1" spans="2:8">
      <c r="B341" s="35"/>
      <c r="C341" s="6" t="s">
        <v>724</v>
      </c>
      <c r="D341" s="4" t="s">
        <v>725</v>
      </c>
      <c r="E341" s="3">
        <v>47.3</v>
      </c>
      <c r="F341" s="3">
        <v>3.4</v>
      </c>
      <c r="G341" s="3">
        <v>3.5</v>
      </c>
      <c r="H341" s="4">
        <v>1.8</v>
      </c>
    </row>
    <row r="342" customHeight="1" spans="2:8">
      <c r="B342" s="35"/>
      <c r="C342" s="37" t="s">
        <v>726</v>
      </c>
      <c r="D342" s="4" t="s">
        <v>727</v>
      </c>
      <c r="E342" s="3">
        <v>28.7</v>
      </c>
      <c r="F342" s="3">
        <v>1.96</v>
      </c>
      <c r="G342" s="3">
        <v>1.75</v>
      </c>
      <c r="H342" s="3">
        <v>1.4</v>
      </c>
    </row>
    <row r="343" customHeight="1" spans="2:8">
      <c r="B343" s="35"/>
      <c r="C343" s="6" t="s">
        <v>728</v>
      </c>
      <c r="D343" s="4" t="s">
        <v>729</v>
      </c>
      <c r="E343" s="3">
        <v>22</v>
      </c>
      <c r="F343" s="3">
        <v>1</v>
      </c>
      <c r="G343" s="3">
        <v>1.3</v>
      </c>
      <c r="H343" s="3">
        <v>1.8</v>
      </c>
    </row>
    <row r="344" customHeight="1" spans="2:8">
      <c r="B344" s="35" t="s">
        <v>14</v>
      </c>
      <c r="C344" s="37" t="s">
        <v>730</v>
      </c>
      <c r="D344" s="3" t="s">
        <v>731</v>
      </c>
      <c r="E344" s="3">
        <v>91</v>
      </c>
      <c r="F344" s="3">
        <v>16.1</v>
      </c>
      <c r="G344" s="3">
        <v>0.22</v>
      </c>
      <c r="H344" s="4">
        <v>2.2</v>
      </c>
    </row>
    <row r="345" customHeight="1" spans="2:8">
      <c r="B345" s="35"/>
      <c r="C345" s="37" t="s">
        <v>732</v>
      </c>
      <c r="D345" s="4" t="s">
        <v>173</v>
      </c>
      <c r="E345" s="3">
        <v>25.9</v>
      </c>
      <c r="F345" s="3">
        <v>3.5</v>
      </c>
      <c r="G345" s="3">
        <v>0.84</v>
      </c>
      <c r="H345" s="4">
        <v>1.89</v>
      </c>
    </row>
    <row r="346" customHeight="1" spans="2:8">
      <c r="B346" s="35" t="s">
        <v>26</v>
      </c>
      <c r="C346" s="21" t="s">
        <v>733</v>
      </c>
      <c r="D346" s="4" t="s">
        <v>734</v>
      </c>
      <c r="E346" s="3">
        <v>56</v>
      </c>
      <c r="F346" s="3">
        <v>18.2</v>
      </c>
      <c r="G346" s="3">
        <v>0.9</v>
      </c>
      <c r="H346" s="4">
        <v>3.6</v>
      </c>
    </row>
    <row r="347" customHeight="1" spans="2:8">
      <c r="B347" s="35"/>
      <c r="C347" s="37" t="s">
        <v>735</v>
      </c>
      <c r="D347" s="27" t="s">
        <v>736</v>
      </c>
      <c r="E347" s="3">
        <v>121.03</v>
      </c>
      <c r="F347" s="3">
        <v>7.91</v>
      </c>
      <c r="G347" s="3">
        <v>7.14</v>
      </c>
      <c r="H347" s="4">
        <v>6.37</v>
      </c>
    </row>
    <row r="348" customHeight="1" spans="2:8">
      <c r="B348" s="35"/>
      <c r="C348" s="37" t="s">
        <v>737</v>
      </c>
      <c r="D348" s="4" t="s">
        <v>202</v>
      </c>
      <c r="E348" s="3">
        <v>154.7</v>
      </c>
      <c r="F348" s="3">
        <v>11.2</v>
      </c>
      <c r="G348" s="3">
        <v>7.35</v>
      </c>
      <c r="H348" s="4">
        <v>10.01</v>
      </c>
    </row>
    <row r="349" customHeight="1" spans="2:8">
      <c r="B349" s="35"/>
      <c r="C349" s="6" t="s">
        <v>738</v>
      </c>
      <c r="D349" s="3" t="s">
        <v>739</v>
      </c>
      <c r="E349" s="3">
        <v>56</v>
      </c>
      <c r="F349" s="3">
        <v>3.29</v>
      </c>
      <c r="G349" s="3">
        <v>2.73</v>
      </c>
      <c r="H349" s="4">
        <v>3.85</v>
      </c>
    </row>
    <row r="350" customHeight="1" spans="2:8">
      <c r="B350" s="35"/>
      <c r="C350" s="37" t="s">
        <v>740</v>
      </c>
      <c r="D350" s="4" t="s">
        <v>741</v>
      </c>
      <c r="E350" s="3">
        <v>41.95</v>
      </c>
      <c r="F350" s="3">
        <v>1.1</v>
      </c>
      <c r="G350" s="3">
        <v>3.1</v>
      </c>
      <c r="H350" s="4">
        <v>2.4</v>
      </c>
    </row>
    <row r="351" customHeight="1" spans="2:8">
      <c r="B351" s="35" t="s">
        <v>26</v>
      </c>
      <c r="C351" s="37" t="s">
        <v>742</v>
      </c>
      <c r="D351" s="13" t="s">
        <v>743</v>
      </c>
      <c r="E351" s="17">
        <v>61.9</v>
      </c>
      <c r="F351" s="17">
        <v>13.3</v>
      </c>
      <c r="G351" s="17">
        <v>0.4</v>
      </c>
      <c r="H351" s="13">
        <v>2.2</v>
      </c>
    </row>
    <row r="352" customHeight="1" spans="2:8">
      <c r="B352" s="35"/>
      <c r="C352" s="37" t="s">
        <v>744</v>
      </c>
      <c r="D352" s="27" t="s">
        <v>745</v>
      </c>
      <c r="E352" s="27">
        <v>133.07</v>
      </c>
      <c r="F352" s="27">
        <v>2.45</v>
      </c>
      <c r="G352" s="27">
        <v>8.54</v>
      </c>
      <c r="H352" s="27">
        <v>11.55</v>
      </c>
    </row>
    <row r="353" customHeight="1" spans="2:8">
      <c r="B353" s="35" t="s">
        <v>14</v>
      </c>
      <c r="C353" s="37" t="s">
        <v>746</v>
      </c>
      <c r="D353" s="27" t="s">
        <v>747</v>
      </c>
      <c r="E353" s="3">
        <v>299.04</v>
      </c>
      <c r="F353" s="3">
        <v>20.23</v>
      </c>
      <c r="G353" s="3">
        <v>14.84</v>
      </c>
      <c r="H353" s="4">
        <v>5.95</v>
      </c>
    </row>
    <row r="354" customHeight="1" spans="2:8">
      <c r="B354" s="35"/>
      <c r="C354" s="37" t="s">
        <v>748</v>
      </c>
      <c r="D354" s="4" t="s">
        <v>749</v>
      </c>
      <c r="E354" s="3">
        <v>22</v>
      </c>
      <c r="F354" s="3">
        <v>1</v>
      </c>
      <c r="G354" s="3">
        <v>1.3</v>
      </c>
      <c r="H354" s="3">
        <v>1.8</v>
      </c>
    </row>
    <row r="355" customHeight="1" spans="2:8">
      <c r="B355" s="35"/>
      <c r="C355" s="4" t="s">
        <v>750</v>
      </c>
      <c r="D355" s="3" t="s">
        <v>64</v>
      </c>
      <c r="E355" s="3">
        <v>109.2</v>
      </c>
      <c r="F355" s="3">
        <v>4.6</v>
      </c>
      <c r="G355" s="3">
        <v>5.3</v>
      </c>
      <c r="H355" s="4">
        <v>11.2</v>
      </c>
    </row>
    <row r="356" customHeight="1" spans="2:8">
      <c r="B356" s="35"/>
      <c r="C356" s="37" t="s">
        <v>751</v>
      </c>
      <c r="D356" s="4" t="s">
        <v>752</v>
      </c>
      <c r="E356" s="3">
        <v>25</v>
      </c>
      <c r="F356" s="3">
        <v>2.2</v>
      </c>
      <c r="G356" s="3">
        <v>1</v>
      </c>
      <c r="H356" s="4">
        <v>1.8</v>
      </c>
    </row>
    <row r="357" customHeight="1" spans="2:8">
      <c r="B357" s="35" t="s">
        <v>26</v>
      </c>
      <c r="C357" s="37" t="s">
        <v>753</v>
      </c>
      <c r="D357" s="4" t="s">
        <v>754</v>
      </c>
      <c r="E357" s="3">
        <v>58.38</v>
      </c>
      <c r="F357" s="3">
        <v>12.32</v>
      </c>
      <c r="G357" s="3">
        <v>0</v>
      </c>
      <c r="H357" s="4">
        <v>1.68</v>
      </c>
    </row>
    <row r="358" customHeight="1" spans="2:8">
      <c r="B358" s="35"/>
      <c r="C358" s="37" t="s">
        <v>755</v>
      </c>
      <c r="D358" s="10" t="s">
        <v>756</v>
      </c>
      <c r="E358" s="3">
        <v>65.45</v>
      </c>
      <c r="F358" s="3">
        <v>2.59</v>
      </c>
      <c r="G358" s="3">
        <v>4.9</v>
      </c>
      <c r="H358" s="3">
        <v>3.22</v>
      </c>
    </row>
    <row r="359" customHeight="1" spans="2:8">
      <c r="B359" s="35"/>
      <c r="C359" s="37" t="s">
        <v>757</v>
      </c>
      <c r="D359" s="4" t="s">
        <v>758</v>
      </c>
      <c r="E359" s="3">
        <v>25</v>
      </c>
      <c r="F359" s="3">
        <v>2.2</v>
      </c>
      <c r="G359" s="3">
        <v>1</v>
      </c>
      <c r="H359" s="4">
        <v>1.8</v>
      </c>
    </row>
    <row r="360" customHeight="1" spans="2:8">
      <c r="B360" s="35"/>
      <c r="C360" s="37" t="s">
        <v>759</v>
      </c>
      <c r="D360" s="38" t="s">
        <v>760</v>
      </c>
      <c r="E360" s="4">
        <v>29.28</v>
      </c>
      <c r="F360" s="4">
        <v>3.04</v>
      </c>
      <c r="G360" s="4">
        <v>1.28</v>
      </c>
      <c r="H360" s="4">
        <v>2.24</v>
      </c>
    </row>
    <row r="361" customHeight="1" spans="2:8">
      <c r="B361" s="35"/>
      <c r="C361" s="37" t="s">
        <v>761</v>
      </c>
      <c r="D361" s="4" t="s">
        <v>762</v>
      </c>
      <c r="E361" s="3">
        <v>28.7</v>
      </c>
      <c r="F361" s="3">
        <v>1.96</v>
      </c>
      <c r="G361" s="3">
        <v>1.75</v>
      </c>
      <c r="H361" s="3">
        <v>1.4</v>
      </c>
    </row>
    <row r="362" customHeight="1" spans="2:8">
      <c r="B362" s="35" t="s">
        <v>23</v>
      </c>
      <c r="C362" s="3" t="s">
        <v>763</v>
      </c>
      <c r="D362" s="4" t="s">
        <v>764</v>
      </c>
      <c r="E362" s="3">
        <v>47</v>
      </c>
      <c r="F362" s="3">
        <v>11.1</v>
      </c>
      <c r="G362" s="3">
        <v>0.2</v>
      </c>
      <c r="H362" s="4">
        <v>0.8</v>
      </c>
    </row>
    <row r="363" customHeight="1" spans="2:8">
      <c r="B363" s="35" t="s">
        <v>26</v>
      </c>
      <c r="C363" s="37" t="s">
        <v>765</v>
      </c>
      <c r="D363" s="4" t="s">
        <v>766</v>
      </c>
      <c r="E363" s="3">
        <v>91.7</v>
      </c>
      <c r="F363" s="3">
        <v>14</v>
      </c>
      <c r="G363" s="3">
        <v>2.9</v>
      </c>
      <c r="H363" s="4">
        <v>2.1</v>
      </c>
    </row>
    <row r="364" customHeight="1" spans="2:8">
      <c r="B364" s="35"/>
      <c r="C364" s="37" t="s">
        <v>767</v>
      </c>
      <c r="D364" s="4" t="s">
        <v>768</v>
      </c>
      <c r="E364" s="3">
        <v>25</v>
      </c>
      <c r="F364" s="3">
        <v>2.2</v>
      </c>
      <c r="G364" s="3">
        <v>1</v>
      </c>
      <c r="H364" s="4">
        <v>1.8</v>
      </c>
    </row>
    <row r="365" customHeight="1" spans="2:8">
      <c r="B365" s="35"/>
      <c r="C365" s="37" t="s">
        <v>769</v>
      </c>
      <c r="D365" s="27" t="s">
        <v>770</v>
      </c>
      <c r="E365" s="27">
        <v>56.49</v>
      </c>
      <c r="F365" s="27">
        <v>3.71</v>
      </c>
      <c r="G365" s="27">
        <v>4.55</v>
      </c>
      <c r="H365" s="27">
        <v>0.77</v>
      </c>
    </row>
    <row r="366" customHeight="1" spans="2:8">
      <c r="B366" s="35"/>
      <c r="C366" s="37" t="s">
        <v>771</v>
      </c>
      <c r="D366" s="4" t="s">
        <v>84</v>
      </c>
      <c r="E366" s="3">
        <v>132.3</v>
      </c>
      <c r="F366" s="3">
        <v>7.21</v>
      </c>
      <c r="G366" s="3">
        <v>7.54</v>
      </c>
      <c r="H366" s="4">
        <v>10.95</v>
      </c>
    </row>
    <row r="367" customHeight="1" spans="2:8">
      <c r="B367" s="35"/>
      <c r="C367" s="37" t="s">
        <v>772</v>
      </c>
      <c r="D367" s="4" t="s">
        <v>773</v>
      </c>
      <c r="E367" s="3">
        <v>25</v>
      </c>
      <c r="F367" s="3">
        <v>2.2</v>
      </c>
      <c r="G367" s="3">
        <v>1</v>
      </c>
      <c r="H367" s="4">
        <v>1.8</v>
      </c>
    </row>
    <row r="368" customHeight="1" spans="2:8">
      <c r="B368" s="35" t="s">
        <v>26</v>
      </c>
      <c r="C368" s="37" t="s">
        <v>774</v>
      </c>
      <c r="D368" s="27" t="s">
        <v>774</v>
      </c>
      <c r="E368" s="27">
        <v>152.81</v>
      </c>
      <c r="F368" s="27">
        <v>32.06</v>
      </c>
      <c r="G368" s="27">
        <v>0.98</v>
      </c>
      <c r="H368" s="27">
        <v>5.32</v>
      </c>
    </row>
    <row r="369" customHeight="1" spans="2:8">
      <c r="B369" s="35"/>
      <c r="C369" s="37" t="s">
        <v>775</v>
      </c>
      <c r="D369" s="3" t="s">
        <v>739</v>
      </c>
      <c r="E369" s="3">
        <v>56</v>
      </c>
      <c r="F369" s="3">
        <v>3.29</v>
      </c>
      <c r="G369" s="3">
        <v>2.73</v>
      </c>
      <c r="H369" s="4">
        <v>3.85</v>
      </c>
    </row>
    <row r="370" customHeight="1" spans="2:8">
      <c r="B370" s="35"/>
      <c r="C370" s="21" t="s">
        <v>776</v>
      </c>
      <c r="D370" s="4" t="s">
        <v>777</v>
      </c>
      <c r="E370" s="3">
        <v>42</v>
      </c>
      <c r="F370" s="3">
        <v>1.1</v>
      </c>
      <c r="G370" s="3">
        <v>1.1</v>
      </c>
      <c r="H370" s="4">
        <v>7</v>
      </c>
    </row>
    <row r="371" customHeight="1" spans="2:8">
      <c r="B371" s="35" t="s">
        <v>26</v>
      </c>
      <c r="C371" s="37" t="s">
        <v>778</v>
      </c>
      <c r="D371" s="13" t="s">
        <v>779</v>
      </c>
      <c r="E371" s="3">
        <v>187</v>
      </c>
      <c r="F371" s="3">
        <v>35</v>
      </c>
      <c r="G371" s="3">
        <v>3.5</v>
      </c>
      <c r="H371" s="4">
        <v>4.9</v>
      </c>
    </row>
    <row r="372" customHeight="1" spans="2:8">
      <c r="B372" s="35"/>
      <c r="C372" s="37" t="s">
        <v>780</v>
      </c>
      <c r="D372" s="4" t="s">
        <v>781</v>
      </c>
      <c r="E372" s="3">
        <v>156.1</v>
      </c>
      <c r="F372" s="3">
        <v>7.56</v>
      </c>
      <c r="G372" s="3">
        <v>9.66</v>
      </c>
      <c r="H372" s="3">
        <v>9.94</v>
      </c>
    </row>
    <row r="373" customHeight="1" spans="2:8">
      <c r="B373" s="35"/>
      <c r="C373" s="6" t="s">
        <v>782</v>
      </c>
      <c r="D373" s="4" t="s">
        <v>783</v>
      </c>
      <c r="E373" s="4">
        <v>56.21</v>
      </c>
      <c r="F373" s="4">
        <v>4.9</v>
      </c>
      <c r="G373" s="4">
        <v>3.99</v>
      </c>
      <c r="H373" s="4">
        <v>1.05</v>
      </c>
    </row>
    <row r="374" customHeight="1" spans="2:8">
      <c r="B374" s="35"/>
      <c r="C374" s="37" t="s">
        <v>784</v>
      </c>
      <c r="D374" s="4" t="s">
        <v>785</v>
      </c>
      <c r="E374" s="3">
        <v>259.7</v>
      </c>
      <c r="F374" s="3">
        <v>3.51</v>
      </c>
      <c r="G374" s="3">
        <v>10.1</v>
      </c>
      <c r="H374" s="4">
        <v>9.9</v>
      </c>
    </row>
    <row r="375" customHeight="1" spans="2:8">
      <c r="B375" s="35"/>
      <c r="C375" s="4" t="s">
        <v>786</v>
      </c>
      <c r="D375" s="4" t="s">
        <v>787</v>
      </c>
      <c r="E375" s="3">
        <v>32</v>
      </c>
      <c r="F375" s="3">
        <v>1.9</v>
      </c>
      <c r="G375" s="3">
        <v>1.3</v>
      </c>
      <c r="H375" s="3">
        <v>2.1</v>
      </c>
    </row>
    <row r="376" customHeight="1" spans="2:8">
      <c r="B376" s="5"/>
      <c r="C376" s="4" t="s">
        <v>788</v>
      </c>
      <c r="D376" s="4" t="s">
        <v>789</v>
      </c>
      <c r="E376" s="3">
        <v>29.61</v>
      </c>
      <c r="F376" s="3">
        <v>4.2</v>
      </c>
      <c r="G376" s="3">
        <v>1.4</v>
      </c>
      <c r="H376" s="4">
        <v>0.77</v>
      </c>
    </row>
    <row r="377" customHeight="1" spans="2:8">
      <c r="B377" s="5"/>
      <c r="C377" s="3" t="s">
        <v>115</v>
      </c>
      <c r="D377" s="4" t="s">
        <v>116</v>
      </c>
      <c r="E377" s="3">
        <v>35.7</v>
      </c>
      <c r="F377" s="3">
        <v>9.31</v>
      </c>
      <c r="G377" s="3">
        <v>0.14</v>
      </c>
      <c r="H377" s="4">
        <v>0.77</v>
      </c>
    </row>
    <row r="378" customHeight="1" spans="2:8">
      <c r="B378" s="5"/>
      <c r="C378" s="3" t="s">
        <v>790</v>
      </c>
      <c r="D378" s="4" t="s">
        <v>84</v>
      </c>
      <c r="E378" s="3">
        <v>132.3</v>
      </c>
      <c r="F378" s="3">
        <v>7.21</v>
      </c>
      <c r="G378" s="3">
        <v>7.54</v>
      </c>
      <c r="H378" s="4">
        <v>10.95</v>
      </c>
    </row>
    <row r="379" customHeight="1" spans="2:8">
      <c r="B379" s="5" t="s">
        <v>153</v>
      </c>
      <c r="C379" s="4" t="s">
        <v>791</v>
      </c>
      <c r="D379" s="3" t="s">
        <v>347</v>
      </c>
      <c r="E379" s="3">
        <v>299.04</v>
      </c>
      <c r="F379" s="3">
        <v>20.23</v>
      </c>
      <c r="G379" s="3">
        <v>21.84</v>
      </c>
      <c r="H379" s="4">
        <v>5.95</v>
      </c>
    </row>
    <row r="380" customHeight="1" spans="2:8">
      <c r="B380" s="5"/>
      <c r="C380" s="4" t="s">
        <v>792</v>
      </c>
      <c r="D380" s="4" t="s">
        <v>793</v>
      </c>
      <c r="E380" s="4">
        <v>16.2</v>
      </c>
      <c r="F380" s="4">
        <v>0.8</v>
      </c>
      <c r="G380" s="4">
        <v>1.1</v>
      </c>
      <c r="H380" s="4">
        <v>1</v>
      </c>
    </row>
    <row r="381" customHeight="1" spans="2:8">
      <c r="B381" s="5" t="s">
        <v>26</v>
      </c>
      <c r="C381" s="4" t="s">
        <v>794</v>
      </c>
      <c r="D381" s="4" t="s">
        <v>208</v>
      </c>
      <c r="E381" s="3">
        <v>102.06</v>
      </c>
      <c r="F381" s="3">
        <v>20.3</v>
      </c>
      <c r="G381" s="3">
        <v>0.91</v>
      </c>
      <c r="H381" s="4">
        <v>3.15</v>
      </c>
    </row>
    <row r="382" customHeight="1" spans="2:8">
      <c r="B382" s="14"/>
      <c r="C382" s="4" t="s">
        <v>795</v>
      </c>
      <c r="D382" s="4" t="s">
        <v>796</v>
      </c>
      <c r="E382" s="3">
        <v>119</v>
      </c>
      <c r="F382" s="3">
        <v>1.54</v>
      </c>
      <c r="G382" s="3">
        <v>8.89</v>
      </c>
      <c r="H382" s="4">
        <v>8.26</v>
      </c>
    </row>
    <row r="383" customHeight="1" spans="2:8">
      <c r="B383" s="5" t="s">
        <v>26</v>
      </c>
      <c r="C383" s="4" t="s">
        <v>797</v>
      </c>
      <c r="D383" s="4" t="s">
        <v>798</v>
      </c>
      <c r="E383" s="3">
        <v>91.7</v>
      </c>
      <c r="F383" s="3">
        <v>14</v>
      </c>
      <c r="G383" s="3">
        <v>2.9</v>
      </c>
      <c r="H383" s="3">
        <v>2.1</v>
      </c>
    </row>
    <row r="384" customHeight="1" spans="2:8">
      <c r="B384" s="5"/>
      <c r="C384" s="4" t="s">
        <v>799</v>
      </c>
      <c r="D384" s="11" t="s">
        <v>800</v>
      </c>
      <c r="E384" s="39">
        <v>114.4</v>
      </c>
      <c r="F384" s="39">
        <v>1.9</v>
      </c>
      <c r="G384" s="39">
        <v>6.2</v>
      </c>
      <c r="H384" s="11">
        <v>12.9</v>
      </c>
    </row>
    <row r="385" customHeight="1" spans="2:8">
      <c r="B385" s="5"/>
      <c r="C385" s="4" t="s">
        <v>801</v>
      </c>
      <c r="D385" s="11" t="s">
        <v>802</v>
      </c>
      <c r="E385" s="39">
        <v>44.87</v>
      </c>
      <c r="F385" s="39">
        <v>9.17</v>
      </c>
      <c r="G385" s="39">
        <v>1.19</v>
      </c>
      <c r="H385" s="11">
        <v>0.98</v>
      </c>
    </row>
    <row r="386" customHeight="1" spans="2:8">
      <c r="B386" s="5"/>
      <c r="C386" s="4" t="s">
        <v>803</v>
      </c>
      <c r="D386" s="40" t="s">
        <v>804</v>
      </c>
      <c r="E386" s="11">
        <v>31</v>
      </c>
      <c r="F386" s="11">
        <v>1.1</v>
      </c>
      <c r="G386" s="11">
        <v>2.4</v>
      </c>
      <c r="H386" s="11">
        <v>1.6</v>
      </c>
    </row>
    <row r="387" customHeight="1" spans="2:8">
      <c r="B387" s="5"/>
      <c r="C387" s="3" t="s">
        <v>805</v>
      </c>
      <c r="D387" s="4" t="s">
        <v>806</v>
      </c>
      <c r="E387" s="3">
        <v>41</v>
      </c>
      <c r="F387" s="3">
        <v>9.5</v>
      </c>
      <c r="G387" s="3">
        <v>0.2</v>
      </c>
      <c r="H387" s="4">
        <v>0.8</v>
      </c>
    </row>
    <row r="388" customHeight="1" spans="2:8">
      <c r="B388" s="14"/>
      <c r="C388" s="4" t="s">
        <v>807</v>
      </c>
      <c r="D388" s="4" t="s">
        <v>238</v>
      </c>
      <c r="E388" s="3">
        <v>160.3</v>
      </c>
      <c r="F388" s="3">
        <v>7.49</v>
      </c>
      <c r="G388" s="3">
        <v>0</v>
      </c>
      <c r="H388" s="3">
        <v>23.24</v>
      </c>
    </row>
    <row r="389" customHeight="1" spans="2:8">
      <c r="B389" s="14"/>
      <c r="C389" s="3" t="s">
        <v>808</v>
      </c>
      <c r="D389" s="4" t="s">
        <v>809</v>
      </c>
      <c r="E389" s="4">
        <v>16.2</v>
      </c>
      <c r="F389" s="4">
        <v>0.8</v>
      </c>
      <c r="G389" s="4">
        <v>1.1</v>
      </c>
      <c r="H389" s="4">
        <v>1</v>
      </c>
    </row>
    <row r="390" customHeight="1" spans="2:8">
      <c r="B390" s="5" t="s">
        <v>26</v>
      </c>
      <c r="C390" s="4" t="s">
        <v>810</v>
      </c>
      <c r="D390" s="4" t="s">
        <v>811</v>
      </c>
      <c r="E390" s="3">
        <v>167.3</v>
      </c>
      <c r="F390" s="3">
        <v>15.05</v>
      </c>
      <c r="G390" s="3">
        <v>0.7</v>
      </c>
      <c r="H390" s="4">
        <v>5.25</v>
      </c>
    </row>
    <row r="391" customHeight="1" spans="2:8">
      <c r="B391" s="14"/>
      <c r="C391" s="4" t="s">
        <v>812</v>
      </c>
      <c r="D391" s="4" t="s">
        <v>813</v>
      </c>
      <c r="E391" s="3">
        <v>34.2</v>
      </c>
      <c r="F391" s="3">
        <v>2.1</v>
      </c>
      <c r="G391" s="3">
        <v>1.9</v>
      </c>
      <c r="H391" s="4">
        <v>2</v>
      </c>
    </row>
    <row r="392" customHeight="1" spans="2:8">
      <c r="B392" s="5"/>
      <c r="C392" s="3" t="s">
        <v>814</v>
      </c>
      <c r="D392" s="4" t="s">
        <v>815</v>
      </c>
      <c r="E392" s="3">
        <v>31.5</v>
      </c>
      <c r="F392" s="3">
        <v>8.34</v>
      </c>
      <c r="G392" s="3">
        <v>0.06</v>
      </c>
      <c r="H392" s="4">
        <v>0.54</v>
      </c>
    </row>
    <row r="393" customHeight="1" spans="2:8">
      <c r="B393" s="5"/>
      <c r="C393" s="3" t="s">
        <v>816</v>
      </c>
      <c r="D393" s="4" t="s">
        <v>817</v>
      </c>
      <c r="E393" s="3">
        <v>33.4</v>
      </c>
      <c r="F393" s="3">
        <v>4</v>
      </c>
      <c r="G393" s="3">
        <v>1.9</v>
      </c>
      <c r="H393" s="4">
        <v>1.9</v>
      </c>
    </row>
    <row r="394" customHeight="1" spans="2:8">
      <c r="B394" s="5"/>
      <c r="C394" s="3" t="s">
        <v>818</v>
      </c>
      <c r="D394" s="4" t="s">
        <v>819</v>
      </c>
      <c r="E394" s="3">
        <v>22</v>
      </c>
      <c r="F394" s="3">
        <v>1</v>
      </c>
      <c r="G394" s="3">
        <v>1.3</v>
      </c>
      <c r="H394" s="3">
        <v>1.8</v>
      </c>
    </row>
    <row r="395" customHeight="1" spans="2:8">
      <c r="B395" s="5" t="s">
        <v>26</v>
      </c>
      <c r="C395" s="4" t="s">
        <v>820</v>
      </c>
      <c r="D395" s="4" t="s">
        <v>821</v>
      </c>
      <c r="E395" s="3">
        <v>167.3</v>
      </c>
      <c r="F395" s="3">
        <v>15.05</v>
      </c>
      <c r="G395" s="3">
        <v>0.7</v>
      </c>
      <c r="H395" s="4">
        <v>5.25</v>
      </c>
    </row>
    <row r="396" customHeight="1" spans="2:8">
      <c r="B396" s="5" t="s">
        <v>153</v>
      </c>
      <c r="C396" s="3" t="s">
        <v>822</v>
      </c>
      <c r="D396" s="3" t="s">
        <v>823</v>
      </c>
      <c r="E396" s="3">
        <v>148</v>
      </c>
      <c r="F396" s="3">
        <v>21.43</v>
      </c>
      <c r="G396" s="3">
        <v>2.4</v>
      </c>
      <c r="H396" s="4">
        <v>11</v>
      </c>
    </row>
    <row r="397" customHeight="1" spans="2:8">
      <c r="B397" s="5" t="s">
        <v>26</v>
      </c>
      <c r="C397" s="4" t="s">
        <v>824</v>
      </c>
      <c r="D397" s="4" t="s">
        <v>825</v>
      </c>
      <c r="E397" s="3">
        <v>62.4</v>
      </c>
      <c r="F397" s="3">
        <v>10</v>
      </c>
      <c r="G397" s="3">
        <v>0.1</v>
      </c>
      <c r="H397" s="4">
        <v>1.68</v>
      </c>
    </row>
    <row r="398" customHeight="1" spans="2:8">
      <c r="B398" s="14"/>
      <c r="C398" s="4" t="s">
        <v>826</v>
      </c>
      <c r="D398" s="11" t="s">
        <v>827</v>
      </c>
      <c r="E398" s="39">
        <v>87.92</v>
      </c>
      <c r="F398" s="39">
        <v>1.12</v>
      </c>
      <c r="G398" s="39">
        <v>3.92</v>
      </c>
      <c r="H398" s="11">
        <v>4.95</v>
      </c>
    </row>
    <row r="399" customHeight="1" spans="2:8">
      <c r="B399" s="14"/>
      <c r="C399" s="3" t="s">
        <v>828</v>
      </c>
      <c r="D399" s="13" t="s">
        <v>829</v>
      </c>
      <c r="E399" s="41">
        <v>37</v>
      </c>
      <c r="F399" s="41">
        <v>1.8</v>
      </c>
      <c r="G399" s="41">
        <v>2.7</v>
      </c>
      <c r="H399" s="42">
        <v>1.9</v>
      </c>
    </row>
    <row r="400" customHeight="1" spans="2:8">
      <c r="B400" s="14"/>
      <c r="C400" s="4" t="s">
        <v>830</v>
      </c>
      <c r="D400" s="3" t="s">
        <v>831</v>
      </c>
      <c r="E400" s="4">
        <v>111.7</v>
      </c>
      <c r="F400" s="4">
        <v>8.3</v>
      </c>
      <c r="G400" s="4">
        <v>4.7</v>
      </c>
      <c r="H400" s="4">
        <v>10.1</v>
      </c>
    </row>
    <row r="401" customHeight="1" spans="2:8">
      <c r="B401" s="5"/>
      <c r="C401" s="4" t="s">
        <v>832</v>
      </c>
      <c r="D401" s="4" t="s">
        <v>400</v>
      </c>
      <c r="E401" s="3">
        <v>24.22</v>
      </c>
      <c r="F401" s="3">
        <v>4.06</v>
      </c>
      <c r="G401" s="3">
        <v>0.56</v>
      </c>
      <c r="H401" s="4">
        <v>2.17</v>
      </c>
    </row>
    <row r="402" customHeight="1" spans="2:8">
      <c r="B402" s="5" t="s">
        <v>26</v>
      </c>
      <c r="C402" s="7" t="s">
        <v>833</v>
      </c>
      <c r="D402" s="4" t="s">
        <v>834</v>
      </c>
      <c r="E402" s="3">
        <v>217.7</v>
      </c>
      <c r="F402" s="3">
        <v>30.94</v>
      </c>
      <c r="G402" s="3">
        <v>9.66</v>
      </c>
      <c r="H402" s="4">
        <v>3.08</v>
      </c>
    </row>
    <row r="403" customHeight="1" spans="2:8">
      <c r="B403" s="5"/>
      <c r="C403" s="4" t="s">
        <v>835</v>
      </c>
      <c r="D403" s="4" t="s">
        <v>836</v>
      </c>
      <c r="E403" s="3">
        <v>98</v>
      </c>
      <c r="F403" s="3">
        <v>5.3</v>
      </c>
      <c r="G403" s="3">
        <v>4.5</v>
      </c>
      <c r="H403" s="4">
        <v>9.5</v>
      </c>
    </row>
    <row r="404" customHeight="1" spans="2:8">
      <c r="B404" s="5"/>
      <c r="C404" s="4" t="s">
        <v>837</v>
      </c>
      <c r="D404" s="11" t="s">
        <v>838</v>
      </c>
      <c r="E404" s="11">
        <v>14.2</v>
      </c>
      <c r="F404" s="11">
        <v>0.7</v>
      </c>
      <c r="G404" s="11">
        <v>0.8</v>
      </c>
      <c r="H404" s="11">
        <v>1.2</v>
      </c>
    </row>
    <row r="405" customHeight="1" spans="2:8">
      <c r="B405" s="5" t="s">
        <v>153</v>
      </c>
      <c r="C405" s="13" t="s">
        <v>839</v>
      </c>
      <c r="D405" s="27" t="s">
        <v>840</v>
      </c>
      <c r="E405" s="3">
        <v>299.04</v>
      </c>
      <c r="F405" s="3">
        <v>20.23</v>
      </c>
      <c r="G405" s="3">
        <v>14.84</v>
      </c>
      <c r="H405" s="4">
        <v>5.95</v>
      </c>
    </row>
    <row r="406" customHeight="1" spans="2:8">
      <c r="B406" s="14"/>
      <c r="C406" s="4" t="s">
        <v>841</v>
      </c>
      <c r="D406" s="4" t="s">
        <v>700</v>
      </c>
      <c r="E406" s="27">
        <v>23.8</v>
      </c>
      <c r="F406" s="27">
        <v>3.01</v>
      </c>
      <c r="G406" s="27">
        <v>0.91</v>
      </c>
      <c r="H406" s="27">
        <v>1.4</v>
      </c>
    </row>
    <row r="407" customHeight="1" spans="2:8">
      <c r="B407" s="14"/>
      <c r="C407" s="4" t="s">
        <v>842</v>
      </c>
      <c r="D407" s="4" t="s">
        <v>843</v>
      </c>
      <c r="E407" s="11">
        <v>18.7</v>
      </c>
      <c r="F407" s="11">
        <v>2.4</v>
      </c>
      <c r="G407" s="11">
        <v>0.2</v>
      </c>
      <c r="H407" s="11">
        <v>2.5</v>
      </c>
    </row>
    <row r="408" customHeight="1" spans="2:8">
      <c r="B408" s="5" t="s">
        <v>26</v>
      </c>
      <c r="C408" s="4" t="s">
        <v>844</v>
      </c>
      <c r="D408" s="4" t="s">
        <v>845</v>
      </c>
      <c r="E408" s="3">
        <v>137</v>
      </c>
      <c r="F408" s="3">
        <v>21</v>
      </c>
      <c r="G408" s="3">
        <v>4.5</v>
      </c>
      <c r="H408" s="4">
        <v>3.9</v>
      </c>
    </row>
    <row r="409" customHeight="1" spans="2:8">
      <c r="B409" s="14"/>
      <c r="C409" s="4" t="s">
        <v>76</v>
      </c>
      <c r="D409" s="4" t="s">
        <v>77</v>
      </c>
      <c r="E409" s="3">
        <v>32.7</v>
      </c>
      <c r="F409" s="3">
        <v>3.9</v>
      </c>
      <c r="G409" s="3">
        <v>2.2</v>
      </c>
      <c r="H409" s="4">
        <v>0.9</v>
      </c>
    </row>
    <row r="410" customHeight="1" spans="2:8">
      <c r="B410" s="5" t="s">
        <v>26</v>
      </c>
      <c r="C410" s="4" t="s">
        <v>846</v>
      </c>
      <c r="D410" s="4" t="s">
        <v>847</v>
      </c>
      <c r="E410" s="3">
        <v>39.5</v>
      </c>
      <c r="F410" s="3">
        <v>9.05</v>
      </c>
      <c r="G410" s="3">
        <v>0.1</v>
      </c>
      <c r="H410" s="4">
        <v>1.1</v>
      </c>
    </row>
    <row r="411" customHeight="1" spans="2:8">
      <c r="B411" s="5" t="s">
        <v>26</v>
      </c>
      <c r="C411" s="4" t="s">
        <v>848</v>
      </c>
      <c r="D411" s="4" t="s">
        <v>798</v>
      </c>
      <c r="E411" s="3">
        <v>91.7</v>
      </c>
      <c r="F411" s="3">
        <v>14</v>
      </c>
      <c r="G411" s="3">
        <v>2.9</v>
      </c>
      <c r="H411" s="3">
        <v>2.1</v>
      </c>
    </row>
    <row r="412" customHeight="1" spans="2:8">
      <c r="B412" s="3" t="s">
        <v>26</v>
      </c>
      <c r="C412" s="43" t="s">
        <v>849</v>
      </c>
      <c r="D412" s="4" t="s">
        <v>850</v>
      </c>
      <c r="E412" s="3">
        <v>167.3</v>
      </c>
      <c r="F412" s="3">
        <v>15.05</v>
      </c>
      <c r="G412" s="3">
        <v>0.7</v>
      </c>
      <c r="H412" s="4">
        <v>5.25</v>
      </c>
    </row>
    <row r="413" customHeight="1" spans="2:8">
      <c r="B413" s="3"/>
      <c r="C413" s="43" t="s">
        <v>851</v>
      </c>
      <c r="D413" s="4" t="s">
        <v>852</v>
      </c>
      <c r="E413" s="3">
        <v>20</v>
      </c>
      <c r="F413" s="3">
        <v>1.2</v>
      </c>
      <c r="G413" s="3">
        <v>0.4</v>
      </c>
      <c r="H413" s="3">
        <v>1.3</v>
      </c>
    </row>
    <row r="414" customHeight="1" spans="2:8">
      <c r="B414" s="3"/>
      <c r="C414" s="43" t="s">
        <v>853</v>
      </c>
      <c r="D414" s="4" t="s">
        <v>781</v>
      </c>
      <c r="E414" s="3">
        <v>156.1</v>
      </c>
      <c r="F414" s="3">
        <v>7.56</v>
      </c>
      <c r="G414" s="3">
        <v>9.66</v>
      </c>
      <c r="H414" s="3">
        <v>9.94</v>
      </c>
    </row>
    <row r="415" customHeight="1" spans="2:8">
      <c r="B415" s="3"/>
      <c r="C415" s="43" t="s">
        <v>854</v>
      </c>
      <c r="D415" s="4" t="s">
        <v>855</v>
      </c>
      <c r="E415" s="3">
        <v>32</v>
      </c>
      <c r="F415" s="3">
        <v>1.9</v>
      </c>
      <c r="G415" s="3">
        <v>1.3</v>
      </c>
      <c r="H415" s="3">
        <v>2.1</v>
      </c>
    </row>
    <row r="416" customHeight="1" spans="2:8">
      <c r="B416" s="3"/>
      <c r="C416" s="43" t="s">
        <v>856</v>
      </c>
      <c r="D416" s="4" t="s">
        <v>857</v>
      </c>
      <c r="E416" s="3">
        <v>90</v>
      </c>
      <c r="F416" s="3">
        <v>5.2</v>
      </c>
      <c r="G416" s="3">
        <v>3.5</v>
      </c>
      <c r="H416" s="4">
        <v>9.2</v>
      </c>
    </row>
    <row r="417" customHeight="1" spans="2:8">
      <c r="B417" s="3" t="s">
        <v>26</v>
      </c>
      <c r="C417" s="44" t="s">
        <v>858</v>
      </c>
      <c r="D417" s="3" t="s">
        <v>859</v>
      </c>
      <c r="E417" s="3">
        <v>110.9</v>
      </c>
      <c r="F417" s="3">
        <v>3.2</v>
      </c>
      <c r="G417" s="3">
        <v>7.3</v>
      </c>
      <c r="H417" s="4">
        <v>7.8</v>
      </c>
    </row>
    <row r="418" customHeight="1" spans="2:8">
      <c r="B418" s="3"/>
      <c r="C418" s="43" t="s">
        <v>860</v>
      </c>
      <c r="D418" s="4" t="s">
        <v>571</v>
      </c>
      <c r="E418" s="3">
        <v>20</v>
      </c>
      <c r="F418" s="3">
        <v>2.1</v>
      </c>
      <c r="G418" s="3">
        <v>0.3</v>
      </c>
      <c r="H418" s="3">
        <v>0.4</v>
      </c>
    </row>
    <row r="419" customHeight="1" spans="2:8">
      <c r="B419" s="3" t="s">
        <v>26</v>
      </c>
      <c r="C419" s="45" t="s">
        <v>861</v>
      </c>
      <c r="D419" s="4" t="s">
        <v>862</v>
      </c>
      <c r="E419" s="3">
        <v>191.8</v>
      </c>
      <c r="F419" s="3">
        <v>35.7</v>
      </c>
      <c r="G419" s="3">
        <v>2.73</v>
      </c>
      <c r="H419" s="4">
        <v>6.44</v>
      </c>
    </row>
    <row r="420" customHeight="1" spans="2:8">
      <c r="B420" s="3"/>
      <c r="C420" s="43" t="s">
        <v>863</v>
      </c>
      <c r="D420" s="4" t="s">
        <v>864</v>
      </c>
      <c r="E420" s="3">
        <v>28</v>
      </c>
      <c r="F420" s="3">
        <v>0.6</v>
      </c>
      <c r="G420" s="3">
        <v>2.1</v>
      </c>
      <c r="H420" s="3">
        <v>1.8</v>
      </c>
    </row>
    <row r="421" customHeight="1" spans="2:8">
      <c r="B421" s="3"/>
      <c r="C421" s="43" t="s">
        <v>865</v>
      </c>
      <c r="D421" s="4" t="s">
        <v>299</v>
      </c>
      <c r="E421" s="3">
        <v>26.67</v>
      </c>
      <c r="F421" s="3">
        <v>5.95</v>
      </c>
      <c r="G421" s="3">
        <v>0.1</v>
      </c>
      <c r="H421" s="3">
        <v>0.98</v>
      </c>
    </row>
    <row r="422" customHeight="1" spans="2:8">
      <c r="B422" s="3"/>
      <c r="C422" s="43" t="s">
        <v>866</v>
      </c>
      <c r="D422" s="4" t="s">
        <v>867</v>
      </c>
      <c r="E422" s="4">
        <v>20</v>
      </c>
      <c r="F422" s="4">
        <v>7.7</v>
      </c>
      <c r="G422" s="4">
        <v>0.3</v>
      </c>
      <c r="H422" s="4">
        <v>0.48</v>
      </c>
    </row>
    <row r="423" customHeight="1" spans="2:8">
      <c r="B423" s="3"/>
      <c r="C423" s="43" t="s">
        <v>868</v>
      </c>
      <c r="D423" s="4" t="s">
        <v>173</v>
      </c>
      <c r="E423" s="3">
        <v>25.9</v>
      </c>
      <c r="F423" s="3">
        <v>3.5</v>
      </c>
      <c r="G423" s="3">
        <v>0.84</v>
      </c>
      <c r="H423" s="4">
        <v>1.89</v>
      </c>
    </row>
    <row r="424" customHeight="1" spans="2:8">
      <c r="B424" s="3"/>
      <c r="C424" s="43" t="s">
        <v>869</v>
      </c>
      <c r="D424" s="4" t="s">
        <v>870</v>
      </c>
      <c r="E424" s="3">
        <v>22</v>
      </c>
      <c r="F424" s="3">
        <v>1</v>
      </c>
      <c r="G424" s="3">
        <v>1.3</v>
      </c>
      <c r="H424" s="3">
        <v>1.8</v>
      </c>
    </row>
    <row r="425" customHeight="1" spans="2:8">
      <c r="B425" s="3" t="s">
        <v>153</v>
      </c>
      <c r="C425" s="43" t="s">
        <v>871</v>
      </c>
      <c r="D425" s="3" t="s">
        <v>872</v>
      </c>
      <c r="E425" s="3">
        <v>436</v>
      </c>
      <c r="F425" s="3">
        <v>52</v>
      </c>
      <c r="G425" s="3">
        <v>11.6</v>
      </c>
      <c r="H425" s="4">
        <v>15</v>
      </c>
    </row>
    <row r="426" customHeight="1" spans="2:8">
      <c r="B426" s="3"/>
      <c r="C426" s="43" t="s">
        <v>873</v>
      </c>
      <c r="D426" s="4" t="s">
        <v>441</v>
      </c>
      <c r="E426" s="3">
        <v>20</v>
      </c>
      <c r="F426" s="3">
        <v>1</v>
      </c>
      <c r="G426" s="3">
        <v>1</v>
      </c>
      <c r="H426" s="3">
        <v>2</v>
      </c>
    </row>
    <row r="427" customHeight="1" spans="2:8">
      <c r="B427" s="3"/>
      <c r="C427" s="43" t="s">
        <v>874</v>
      </c>
      <c r="D427" s="10" t="s">
        <v>756</v>
      </c>
      <c r="E427" s="3">
        <v>65.45</v>
      </c>
      <c r="F427" s="3">
        <v>2.59</v>
      </c>
      <c r="G427" s="3">
        <v>4.9</v>
      </c>
      <c r="H427" s="3">
        <v>3.22</v>
      </c>
    </row>
    <row r="428" customHeight="1" spans="2:8">
      <c r="B428" s="3"/>
      <c r="C428" s="43" t="s">
        <v>875</v>
      </c>
      <c r="D428" s="4" t="s">
        <v>876</v>
      </c>
      <c r="E428" s="3">
        <v>21.2</v>
      </c>
      <c r="F428" s="3">
        <v>2.2</v>
      </c>
      <c r="G428" s="3">
        <v>0.6</v>
      </c>
      <c r="H428" s="4">
        <v>2.4</v>
      </c>
    </row>
    <row r="429" customHeight="1" spans="2:8">
      <c r="B429" s="3"/>
      <c r="C429" s="43" t="s">
        <v>877</v>
      </c>
      <c r="D429" s="4" t="s">
        <v>878</v>
      </c>
      <c r="E429" s="39">
        <v>125.3</v>
      </c>
      <c r="F429" s="39">
        <v>0</v>
      </c>
      <c r="G429" s="39">
        <v>9.17</v>
      </c>
      <c r="H429" s="11">
        <v>12.46</v>
      </c>
    </row>
    <row r="430" customHeight="1" spans="2:8">
      <c r="B430" s="3"/>
      <c r="C430" s="43" t="s">
        <v>879</v>
      </c>
      <c r="D430" s="4" t="s">
        <v>880</v>
      </c>
      <c r="E430" s="3">
        <v>25</v>
      </c>
      <c r="F430" s="3">
        <v>2.2</v>
      </c>
      <c r="G430" s="3">
        <v>1</v>
      </c>
      <c r="H430" s="4">
        <v>1.8</v>
      </c>
    </row>
    <row r="431" customHeight="1" spans="2:8">
      <c r="B431" s="3" t="s">
        <v>26</v>
      </c>
      <c r="C431" s="43" t="s">
        <v>133</v>
      </c>
      <c r="D431" s="4" t="s">
        <v>134</v>
      </c>
      <c r="E431" s="4">
        <v>44</v>
      </c>
      <c r="F431" s="4">
        <v>10.6</v>
      </c>
      <c r="G431" s="4">
        <v>0.1</v>
      </c>
      <c r="H431" s="4">
        <v>0.7</v>
      </c>
    </row>
    <row r="432" customHeight="1" spans="2:8">
      <c r="B432" s="3"/>
      <c r="C432" s="43" t="s">
        <v>881</v>
      </c>
      <c r="D432" s="4" t="s">
        <v>123</v>
      </c>
      <c r="E432" s="39">
        <v>152.53</v>
      </c>
      <c r="F432" s="39">
        <v>6.86</v>
      </c>
      <c r="G432" s="39">
        <v>8.96</v>
      </c>
      <c r="H432" s="11">
        <v>11.55</v>
      </c>
    </row>
    <row r="433" customHeight="1" spans="2:8">
      <c r="B433" s="3"/>
      <c r="C433" s="43" t="s">
        <v>882</v>
      </c>
      <c r="D433" s="4" t="s">
        <v>883</v>
      </c>
      <c r="E433" s="3">
        <v>43</v>
      </c>
      <c r="F433" s="3">
        <v>2.1</v>
      </c>
      <c r="G433" s="3">
        <v>3.3</v>
      </c>
      <c r="H433" s="4">
        <v>1.4</v>
      </c>
    </row>
    <row r="434" customHeight="1" spans="2:8">
      <c r="B434" s="3"/>
      <c r="C434" s="43" t="s">
        <v>884</v>
      </c>
      <c r="D434" s="4" t="s">
        <v>885</v>
      </c>
      <c r="E434" s="3">
        <v>28</v>
      </c>
      <c r="F434" s="3">
        <v>0.6</v>
      </c>
      <c r="G434" s="3">
        <v>2.1</v>
      </c>
      <c r="H434" s="3">
        <v>1.8</v>
      </c>
    </row>
    <row r="435" customHeight="1" spans="2:8">
      <c r="B435" s="3" t="s">
        <v>26</v>
      </c>
      <c r="C435" s="43" t="s">
        <v>886</v>
      </c>
      <c r="D435" s="4" t="s">
        <v>887</v>
      </c>
      <c r="E435" s="3">
        <v>135</v>
      </c>
      <c r="F435" s="3">
        <v>15</v>
      </c>
      <c r="G435" s="3">
        <v>0</v>
      </c>
      <c r="H435" s="4">
        <v>0</v>
      </c>
    </row>
    <row r="436" customHeight="1" spans="2:8">
      <c r="B436" s="3"/>
      <c r="C436" s="45" t="s">
        <v>888</v>
      </c>
      <c r="D436" s="11" t="s">
        <v>889</v>
      </c>
      <c r="E436" s="11">
        <v>151.2</v>
      </c>
      <c r="F436" s="11">
        <v>15.54</v>
      </c>
      <c r="G436" s="11">
        <v>7</v>
      </c>
      <c r="H436" s="11">
        <v>7.56</v>
      </c>
    </row>
    <row r="437" customHeight="1" spans="2:8">
      <c r="B437" s="3" t="s">
        <v>26</v>
      </c>
      <c r="C437" s="43" t="s">
        <v>890</v>
      </c>
      <c r="D437" s="4" t="s">
        <v>891</v>
      </c>
      <c r="E437" s="3">
        <v>137</v>
      </c>
      <c r="F437" s="3">
        <v>21</v>
      </c>
      <c r="G437" s="3">
        <v>4.5</v>
      </c>
      <c r="H437" s="4">
        <v>3.9</v>
      </c>
    </row>
    <row r="438" customHeight="1" spans="2:8">
      <c r="B438" s="3"/>
      <c r="C438" s="43" t="s">
        <v>892</v>
      </c>
      <c r="D438" s="4" t="s">
        <v>155</v>
      </c>
      <c r="E438" s="3">
        <v>117</v>
      </c>
      <c r="F438" s="3">
        <v>2.94</v>
      </c>
      <c r="G438" s="3">
        <v>7.2</v>
      </c>
      <c r="H438" s="4">
        <v>10.1</v>
      </c>
    </row>
    <row r="439" customHeight="1" spans="2:8">
      <c r="B439" s="3" t="s">
        <v>26</v>
      </c>
      <c r="C439" s="43" t="s">
        <v>893</v>
      </c>
      <c r="D439" s="4"/>
      <c r="E439" s="4">
        <v>79</v>
      </c>
      <c r="F439" s="4">
        <v>18.1</v>
      </c>
      <c r="G439" s="4">
        <v>0.2</v>
      </c>
      <c r="H439" s="4">
        <v>2.2</v>
      </c>
    </row>
    <row r="440" customHeight="1" spans="2:8">
      <c r="B440" s="3"/>
      <c r="C440" s="43" t="s">
        <v>894</v>
      </c>
      <c r="D440" s="4" t="s">
        <v>895</v>
      </c>
      <c r="E440" s="3">
        <v>28.7</v>
      </c>
      <c r="F440" s="3">
        <v>1.96</v>
      </c>
      <c r="G440" s="3">
        <v>1.75</v>
      </c>
      <c r="H440" s="3">
        <v>1.4</v>
      </c>
    </row>
    <row r="441" customHeight="1" spans="2:8">
      <c r="B441" s="3"/>
      <c r="C441" s="43" t="s">
        <v>148</v>
      </c>
      <c r="D441" s="4" t="s">
        <v>149</v>
      </c>
      <c r="E441" s="39">
        <v>21</v>
      </c>
      <c r="F441" s="39">
        <v>3.9</v>
      </c>
      <c r="G441" s="39">
        <v>0.3</v>
      </c>
      <c r="H441" s="11">
        <v>1.9</v>
      </c>
    </row>
    <row r="442" customHeight="1" spans="2:8">
      <c r="B442" s="3"/>
      <c r="C442" s="45" t="s">
        <v>896</v>
      </c>
      <c r="D442" s="32" t="s">
        <v>206</v>
      </c>
      <c r="E442" s="4">
        <v>14.2</v>
      </c>
      <c r="F442" s="4">
        <v>0.7</v>
      </c>
      <c r="G442" s="4">
        <v>0.8</v>
      </c>
      <c r="H442" s="4">
        <v>1.2</v>
      </c>
    </row>
    <row r="443" customHeight="1" spans="2:8">
      <c r="B443" s="3"/>
      <c r="C443" s="43" t="s">
        <v>897</v>
      </c>
      <c r="D443" s="4" t="s">
        <v>898</v>
      </c>
      <c r="E443" s="4">
        <v>34.7</v>
      </c>
      <c r="F443" s="4">
        <v>3.3</v>
      </c>
      <c r="G443" s="4">
        <v>1.4</v>
      </c>
      <c r="H443" s="4">
        <v>2.9</v>
      </c>
    </row>
    <row r="444" customHeight="1" spans="2:8">
      <c r="B444" s="3"/>
      <c r="C444" s="3" t="s">
        <v>2</v>
      </c>
      <c r="D444" s="4" t="s">
        <v>3</v>
      </c>
      <c r="E444" s="4" t="s">
        <v>4</v>
      </c>
      <c r="F444" s="4" t="s">
        <v>5</v>
      </c>
      <c r="G444" s="4" t="s">
        <v>6</v>
      </c>
      <c r="H444" s="4" t="s">
        <v>7</v>
      </c>
    </row>
    <row r="445" customHeight="1" spans="2:8">
      <c r="B445" s="3"/>
      <c r="C445" s="4" t="s">
        <v>899</v>
      </c>
      <c r="D445" s="4" t="s">
        <v>105</v>
      </c>
      <c r="E445" s="3">
        <v>254.1</v>
      </c>
      <c r="F445" s="3">
        <v>7.8</v>
      </c>
      <c r="G445" s="3">
        <v>22.9</v>
      </c>
      <c r="H445" s="4">
        <v>4.9</v>
      </c>
    </row>
    <row r="446" customHeight="1" spans="2:8">
      <c r="B446" s="3"/>
      <c r="C446" s="4" t="s">
        <v>900</v>
      </c>
      <c r="D446" s="39" t="s">
        <v>901</v>
      </c>
      <c r="E446" s="39">
        <v>82.18</v>
      </c>
      <c r="F446" s="39">
        <v>6.51</v>
      </c>
      <c r="G446" s="39">
        <v>6.72</v>
      </c>
      <c r="H446" s="11">
        <v>0.84</v>
      </c>
    </row>
    <row r="447" customHeight="1" spans="2:8">
      <c r="B447" s="3" t="s">
        <v>26</v>
      </c>
      <c r="C447" s="4" t="s">
        <v>47</v>
      </c>
      <c r="D447" s="4" t="s">
        <v>48</v>
      </c>
      <c r="E447" s="3">
        <v>79.2</v>
      </c>
      <c r="F447" s="3">
        <v>2.3</v>
      </c>
      <c r="G447" s="3">
        <v>5.25</v>
      </c>
      <c r="H447" s="4">
        <v>5.9</v>
      </c>
    </row>
    <row r="448" customHeight="1" spans="2:8">
      <c r="B448" s="23"/>
      <c r="C448" s="4" t="s">
        <v>902</v>
      </c>
      <c r="D448" s="4" t="s">
        <v>439</v>
      </c>
      <c r="E448" s="3">
        <v>49</v>
      </c>
      <c r="F448" s="3">
        <v>3.1</v>
      </c>
      <c r="G448" s="3">
        <v>3.5</v>
      </c>
      <c r="H448" s="4">
        <v>2.1</v>
      </c>
    </row>
    <row r="449" customHeight="1" spans="2:8">
      <c r="B449" s="23" t="s">
        <v>26</v>
      </c>
      <c r="C449" s="4" t="s">
        <v>903</v>
      </c>
      <c r="D449" s="4" t="s">
        <v>253</v>
      </c>
      <c r="E449" s="4">
        <v>65.7</v>
      </c>
      <c r="F449" s="4">
        <v>15.6</v>
      </c>
      <c r="G449" s="4">
        <v>0.2</v>
      </c>
      <c r="H449" s="4">
        <v>0.8</v>
      </c>
    </row>
    <row r="450" customHeight="1" spans="2:8">
      <c r="B450" s="21"/>
      <c r="C450" s="43" t="s">
        <v>904</v>
      </c>
      <c r="D450" s="11" t="s">
        <v>905</v>
      </c>
      <c r="E450" s="41">
        <v>37</v>
      </c>
      <c r="F450" s="46">
        <v>1.8</v>
      </c>
      <c r="G450" s="41">
        <v>2.7</v>
      </c>
      <c r="H450" s="42">
        <v>1.9</v>
      </c>
    </row>
    <row r="451" customHeight="1" spans="2:8">
      <c r="B451" s="21" t="s">
        <v>26</v>
      </c>
      <c r="C451" s="43" t="s">
        <v>906</v>
      </c>
      <c r="D451" s="3" t="s">
        <v>907</v>
      </c>
      <c r="E451" s="3">
        <v>170</v>
      </c>
      <c r="F451" s="3">
        <v>32</v>
      </c>
      <c r="G451" s="3">
        <v>2</v>
      </c>
      <c r="H451" s="4">
        <v>9.6</v>
      </c>
    </row>
    <row r="452" customHeight="1" spans="2:8">
      <c r="B452" s="47" t="s">
        <v>153</v>
      </c>
      <c r="C452" s="43" t="s">
        <v>908</v>
      </c>
      <c r="D452" s="3" t="s">
        <v>73</v>
      </c>
      <c r="E452" s="3">
        <v>129.1</v>
      </c>
      <c r="F452" s="3">
        <v>28.2</v>
      </c>
      <c r="G452" s="3">
        <v>0.6</v>
      </c>
      <c r="H452" s="4">
        <v>3.1</v>
      </c>
    </row>
    <row r="453" customHeight="1" spans="2:8">
      <c r="B453" s="21" t="s">
        <v>26</v>
      </c>
      <c r="C453" s="4" t="s">
        <v>909</v>
      </c>
      <c r="D453" s="4" t="s">
        <v>910</v>
      </c>
      <c r="E453" s="3">
        <v>187.6</v>
      </c>
      <c r="F453" s="3">
        <v>38.7</v>
      </c>
      <c r="G453" s="3">
        <v>0.9</v>
      </c>
      <c r="H453" s="4">
        <v>5.53</v>
      </c>
    </row>
    <row r="454" customHeight="1" spans="2:8">
      <c r="B454" s="21"/>
      <c r="C454" s="4" t="s">
        <v>911</v>
      </c>
      <c r="D454" s="39" t="s">
        <v>912</v>
      </c>
      <c r="E454" s="39">
        <v>48</v>
      </c>
      <c r="F454" s="39">
        <v>8.8</v>
      </c>
      <c r="G454" s="39">
        <v>0.8</v>
      </c>
      <c r="H454" s="11">
        <v>3.12</v>
      </c>
    </row>
    <row r="455" customHeight="1" spans="2:8">
      <c r="B455" s="21" t="s">
        <v>153</v>
      </c>
      <c r="C455" s="4" t="s">
        <v>913</v>
      </c>
      <c r="D455" s="4" t="s">
        <v>914</v>
      </c>
      <c r="E455" s="3">
        <v>146</v>
      </c>
      <c r="F455" s="3">
        <v>15.3</v>
      </c>
      <c r="G455" s="3">
        <v>2.1</v>
      </c>
      <c r="H455" s="3">
        <v>4</v>
      </c>
    </row>
    <row r="456" customHeight="1" spans="2:8">
      <c r="B456" s="21"/>
      <c r="C456" s="4" t="s">
        <v>915</v>
      </c>
      <c r="D456" s="39" t="s">
        <v>916</v>
      </c>
      <c r="E456" s="11">
        <v>30</v>
      </c>
      <c r="F456" s="11">
        <v>0.6</v>
      </c>
      <c r="G456" s="11">
        <v>0.6</v>
      </c>
      <c r="H456" s="11">
        <v>5.7</v>
      </c>
    </row>
    <row r="457" customHeight="1" spans="2:8">
      <c r="B457" s="48"/>
      <c r="C457" s="4" t="s">
        <v>917</v>
      </c>
      <c r="D457" s="4" t="s">
        <v>918</v>
      </c>
      <c r="E457" s="4">
        <v>23.8</v>
      </c>
      <c r="F457" s="4">
        <v>3.01</v>
      </c>
      <c r="G457" s="4">
        <v>0.91</v>
      </c>
      <c r="H457" s="4">
        <v>1.4</v>
      </c>
    </row>
    <row r="458" customHeight="1" spans="2:8">
      <c r="B458" s="48"/>
      <c r="C458" s="4" t="s">
        <v>919</v>
      </c>
      <c r="D458" s="4" t="s">
        <v>404</v>
      </c>
      <c r="E458" s="3">
        <v>26</v>
      </c>
      <c r="F458" s="3">
        <v>1.2</v>
      </c>
      <c r="G458" s="3">
        <v>1.8</v>
      </c>
      <c r="H458" s="3">
        <v>1.5</v>
      </c>
    </row>
    <row r="459" customHeight="1" spans="2:8">
      <c r="B459" s="48" t="s">
        <v>26</v>
      </c>
      <c r="C459" s="4" t="s">
        <v>920</v>
      </c>
      <c r="D459" s="4" t="s">
        <v>253</v>
      </c>
      <c r="E459" s="4">
        <v>65.7</v>
      </c>
      <c r="F459" s="4">
        <v>15.6</v>
      </c>
      <c r="G459" s="4">
        <v>0.2</v>
      </c>
      <c r="H459" s="4">
        <v>0.8</v>
      </c>
    </row>
    <row r="460" customHeight="1" spans="2:8">
      <c r="B460" s="48"/>
      <c r="C460" s="4" t="s">
        <v>921</v>
      </c>
      <c r="D460" s="4" t="s">
        <v>236</v>
      </c>
      <c r="E460" s="3">
        <v>25.9</v>
      </c>
      <c r="F460" s="3">
        <v>1.86</v>
      </c>
      <c r="G460" s="3">
        <v>0.93</v>
      </c>
      <c r="H460" s="3">
        <v>1.05</v>
      </c>
    </row>
    <row r="461" customHeight="1" spans="2:8">
      <c r="B461" s="48"/>
      <c r="C461" s="4" t="s">
        <v>922</v>
      </c>
      <c r="D461" s="39" t="s">
        <v>923</v>
      </c>
      <c r="E461" s="11">
        <v>32.2</v>
      </c>
      <c r="F461" s="11">
        <v>1.9</v>
      </c>
      <c r="G461" s="11">
        <v>2.6</v>
      </c>
      <c r="H461" s="11">
        <v>1</v>
      </c>
    </row>
    <row r="462" customHeight="1" spans="2:8">
      <c r="B462" s="11"/>
      <c r="C462" s="49" t="s">
        <v>924</v>
      </c>
      <c r="D462" s="11" t="s">
        <v>925</v>
      </c>
      <c r="E462" s="39">
        <v>21.14</v>
      </c>
      <c r="F462" s="39">
        <v>2.66</v>
      </c>
      <c r="G462" s="39">
        <v>1.19</v>
      </c>
      <c r="H462" s="11">
        <v>0.84</v>
      </c>
    </row>
    <row r="463" customHeight="1" spans="2:8">
      <c r="B463" s="11"/>
      <c r="C463" s="49" t="s">
        <v>926</v>
      </c>
      <c r="D463" s="11" t="s">
        <v>927</v>
      </c>
      <c r="E463" s="39">
        <v>20</v>
      </c>
      <c r="F463" s="39">
        <v>1</v>
      </c>
      <c r="G463" s="39">
        <v>1</v>
      </c>
      <c r="H463" s="39">
        <v>2</v>
      </c>
    </row>
    <row r="464" customHeight="1" spans="2:8">
      <c r="B464" s="11"/>
      <c r="C464" s="49" t="s">
        <v>928</v>
      </c>
      <c r="D464" s="39" t="s">
        <v>929</v>
      </c>
      <c r="E464" s="11">
        <v>14.2</v>
      </c>
      <c r="F464" s="11">
        <v>0.7</v>
      </c>
      <c r="G464" s="11">
        <v>0.8</v>
      </c>
      <c r="H464" s="11">
        <v>1.2</v>
      </c>
    </row>
    <row r="465" customHeight="1" spans="2:8">
      <c r="B465" s="11"/>
      <c r="C465" s="49" t="s">
        <v>930</v>
      </c>
      <c r="D465" s="4" t="s">
        <v>931</v>
      </c>
      <c r="E465" s="11">
        <v>26.9</v>
      </c>
      <c r="F465" s="11">
        <v>3.9</v>
      </c>
      <c r="G465" s="11">
        <v>0.6</v>
      </c>
      <c r="H465" s="11">
        <v>1.5</v>
      </c>
    </row>
    <row r="466" customHeight="1" spans="2:8">
      <c r="B466" s="11" t="s">
        <v>23</v>
      </c>
      <c r="C466" s="39" t="s">
        <v>932</v>
      </c>
      <c r="D466" s="11" t="s">
        <v>933</v>
      </c>
      <c r="E466" s="39">
        <v>47</v>
      </c>
      <c r="F466" s="39">
        <v>11.1</v>
      </c>
      <c r="G466" s="39">
        <v>0.2</v>
      </c>
      <c r="H466" s="11">
        <v>0.8</v>
      </c>
    </row>
    <row r="467" customHeight="1" spans="2:8">
      <c r="B467" s="11" t="s">
        <v>26</v>
      </c>
      <c r="C467" s="39" t="s">
        <v>934</v>
      </c>
      <c r="D467" s="11" t="s">
        <v>935</v>
      </c>
      <c r="E467" s="39">
        <v>38.2</v>
      </c>
      <c r="F467" s="39">
        <v>8.7</v>
      </c>
      <c r="G467" s="39">
        <v>0.3</v>
      </c>
      <c r="H467" s="11">
        <v>1.1</v>
      </c>
    </row>
    <row r="468" customHeight="1" spans="2:8">
      <c r="B468" s="11"/>
      <c r="C468" s="49" t="s">
        <v>936</v>
      </c>
      <c r="D468" s="11" t="s">
        <v>173</v>
      </c>
      <c r="E468" s="39">
        <v>25.9</v>
      </c>
      <c r="F468" s="39">
        <v>3.5</v>
      </c>
      <c r="G468" s="39">
        <v>0.84</v>
      </c>
      <c r="H468" s="11">
        <v>1.89</v>
      </c>
    </row>
    <row r="469" customHeight="1" spans="2:8">
      <c r="B469" s="11"/>
      <c r="C469" s="49" t="s">
        <v>937</v>
      </c>
      <c r="D469" s="39" t="s">
        <v>938</v>
      </c>
      <c r="E469" s="11">
        <v>14.2</v>
      </c>
      <c r="F469" s="11">
        <v>0.7</v>
      </c>
      <c r="G469" s="11">
        <v>0.8</v>
      </c>
      <c r="H469" s="11">
        <v>1.2</v>
      </c>
    </row>
    <row r="470" customHeight="1" spans="2:8">
      <c r="B470" s="11" t="s">
        <v>26</v>
      </c>
      <c r="C470" s="49" t="s">
        <v>939</v>
      </c>
      <c r="D470" s="11" t="s">
        <v>940</v>
      </c>
      <c r="E470" s="39">
        <v>159.6</v>
      </c>
      <c r="F470" s="39">
        <v>23.45</v>
      </c>
      <c r="G470" s="39">
        <v>5.9</v>
      </c>
      <c r="H470" s="39">
        <v>3.35</v>
      </c>
    </row>
    <row r="471" customHeight="1" spans="2:8">
      <c r="B471" s="11"/>
      <c r="C471" s="49" t="s">
        <v>941</v>
      </c>
      <c r="D471" s="4" t="s">
        <v>64</v>
      </c>
      <c r="E471" s="39">
        <v>109.2</v>
      </c>
      <c r="F471" s="39">
        <v>4.6</v>
      </c>
      <c r="G471" s="39">
        <v>5.3</v>
      </c>
      <c r="H471" s="11">
        <v>11.2</v>
      </c>
    </row>
    <row r="472" customHeight="1" spans="2:8">
      <c r="B472" s="11"/>
      <c r="C472" s="49" t="s">
        <v>942</v>
      </c>
      <c r="D472" s="11" t="s">
        <v>943</v>
      </c>
      <c r="E472" s="39">
        <v>25.9</v>
      </c>
      <c r="F472" s="39">
        <v>1.86</v>
      </c>
      <c r="G472" s="39">
        <v>0.93</v>
      </c>
      <c r="H472" s="39">
        <v>1.05</v>
      </c>
    </row>
    <row r="473" customHeight="1" spans="2:8">
      <c r="B473" s="11"/>
      <c r="C473" s="49" t="s">
        <v>944</v>
      </c>
      <c r="D473" s="4" t="s">
        <v>945</v>
      </c>
      <c r="E473" s="11">
        <v>20</v>
      </c>
      <c r="F473" s="11">
        <v>4</v>
      </c>
      <c r="G473" s="11">
        <v>0.3</v>
      </c>
      <c r="H473" s="11">
        <v>0.4</v>
      </c>
    </row>
    <row r="474" customHeight="1" spans="2:8">
      <c r="B474" s="11" t="s">
        <v>14</v>
      </c>
      <c r="C474" s="49" t="s">
        <v>946</v>
      </c>
      <c r="D474" s="50" t="s">
        <v>947</v>
      </c>
      <c r="E474" s="39">
        <v>299.04</v>
      </c>
      <c r="F474" s="39">
        <v>20.23</v>
      </c>
      <c r="G474" s="39">
        <v>21.84</v>
      </c>
      <c r="H474" s="11">
        <v>5.95</v>
      </c>
    </row>
    <row r="475" customHeight="1" spans="2:8">
      <c r="B475" s="11"/>
      <c r="C475" s="49" t="s">
        <v>948</v>
      </c>
      <c r="D475" s="51" t="s">
        <v>949</v>
      </c>
      <c r="E475" s="39">
        <v>26</v>
      </c>
      <c r="F475" s="39">
        <v>1.2</v>
      </c>
      <c r="G475" s="39">
        <v>1.8</v>
      </c>
      <c r="H475" s="39">
        <v>1.5</v>
      </c>
    </row>
    <row r="476" customHeight="1" spans="2:8">
      <c r="B476" s="11" t="s">
        <v>23</v>
      </c>
      <c r="C476" s="49" t="s">
        <v>950</v>
      </c>
      <c r="D476" s="11" t="s">
        <v>951</v>
      </c>
      <c r="E476" s="39">
        <v>47</v>
      </c>
      <c r="F476" s="39">
        <v>10</v>
      </c>
      <c r="G476" s="39">
        <v>0.1</v>
      </c>
      <c r="H476" s="11">
        <v>0.4</v>
      </c>
    </row>
    <row r="477" customHeight="1" spans="2:8">
      <c r="B477" s="11"/>
      <c r="C477" s="49" t="s">
        <v>952</v>
      </c>
      <c r="D477" s="11" t="s">
        <v>953</v>
      </c>
      <c r="E477" s="52">
        <v>96.74</v>
      </c>
      <c r="F477" s="52">
        <v>4.9</v>
      </c>
      <c r="G477" s="52">
        <v>4.76</v>
      </c>
      <c r="H477" s="52">
        <v>3.57</v>
      </c>
    </row>
    <row r="478" customHeight="1" spans="2:8">
      <c r="B478" s="11" t="s">
        <v>14</v>
      </c>
      <c r="C478" s="49" t="s">
        <v>954</v>
      </c>
      <c r="D478" s="50" t="s">
        <v>955</v>
      </c>
      <c r="E478" s="50">
        <v>131.3</v>
      </c>
      <c r="F478" s="50">
        <v>15.3</v>
      </c>
      <c r="G478" s="50">
        <v>1.4</v>
      </c>
      <c r="H478" s="53">
        <v>4</v>
      </c>
    </row>
    <row r="479" customHeight="1" spans="2:8">
      <c r="B479" s="11"/>
      <c r="C479" s="49" t="s">
        <v>956</v>
      </c>
      <c r="D479" s="11" t="s">
        <v>957</v>
      </c>
      <c r="E479" s="39">
        <v>122.92</v>
      </c>
      <c r="F479" s="39">
        <v>5.74</v>
      </c>
      <c r="G479" s="39">
        <v>3.08</v>
      </c>
      <c r="H479" s="11">
        <v>5.11</v>
      </c>
    </row>
    <row r="480" customHeight="1" spans="2:8">
      <c r="B480" s="11"/>
      <c r="C480" s="49" t="s">
        <v>958</v>
      </c>
      <c r="D480" s="11" t="s">
        <v>173</v>
      </c>
      <c r="E480" s="50">
        <v>25.9</v>
      </c>
      <c r="F480" s="50">
        <v>3.5</v>
      </c>
      <c r="G480" s="50">
        <v>0.84</v>
      </c>
      <c r="H480" s="11">
        <v>1.89</v>
      </c>
    </row>
    <row r="481" customHeight="1" spans="2:8">
      <c r="B481" s="11"/>
      <c r="C481" s="49" t="s">
        <v>959</v>
      </c>
      <c r="D481" s="54" t="s">
        <v>960</v>
      </c>
      <c r="E481" s="55">
        <v>22</v>
      </c>
      <c r="F481" s="55">
        <v>1.1</v>
      </c>
      <c r="G481" s="3">
        <v>1.2</v>
      </c>
      <c r="H481" s="15">
        <v>1.9</v>
      </c>
    </row>
    <row r="482" customHeight="1" spans="2:8">
      <c r="B482" s="11" t="s">
        <v>26</v>
      </c>
      <c r="C482" s="49" t="s">
        <v>961</v>
      </c>
      <c r="D482" s="11" t="s">
        <v>962</v>
      </c>
      <c r="E482" s="55">
        <v>152.81</v>
      </c>
      <c r="F482" s="55">
        <v>32.06</v>
      </c>
      <c r="G482" s="55">
        <v>0.98</v>
      </c>
      <c r="H482" s="55">
        <v>5.32</v>
      </c>
    </row>
    <row r="483" customHeight="1" spans="2:8">
      <c r="B483" s="11"/>
      <c r="C483" s="49" t="s">
        <v>963</v>
      </c>
      <c r="D483" s="4" t="s">
        <v>964</v>
      </c>
      <c r="E483" s="3">
        <v>49.84</v>
      </c>
      <c r="F483" s="3">
        <v>5.32</v>
      </c>
      <c r="G483" s="3">
        <v>3.08</v>
      </c>
      <c r="H483" s="4">
        <v>2.94</v>
      </c>
    </row>
    <row r="484" customHeight="1" spans="2:8">
      <c r="B484" s="11"/>
      <c r="C484" s="49" t="s">
        <v>965</v>
      </c>
      <c r="D484" s="11" t="s">
        <v>966</v>
      </c>
      <c r="E484" s="39">
        <v>32</v>
      </c>
      <c r="F484" s="39">
        <v>1.9</v>
      </c>
      <c r="G484" s="39">
        <v>1.3</v>
      </c>
      <c r="H484" s="39">
        <v>2.1</v>
      </c>
    </row>
    <row r="485" customHeight="1" spans="2:8">
      <c r="B485" s="11" t="s">
        <v>26</v>
      </c>
      <c r="C485" s="56" t="s">
        <v>967</v>
      </c>
      <c r="D485" s="13" t="s">
        <v>968</v>
      </c>
      <c r="E485" s="11">
        <v>65.7</v>
      </c>
      <c r="F485" s="11">
        <v>15.6</v>
      </c>
      <c r="G485" s="11">
        <v>0.2</v>
      </c>
      <c r="H485" s="11">
        <v>0.8</v>
      </c>
    </row>
    <row r="486" customHeight="1" spans="2:8">
      <c r="B486" s="11"/>
      <c r="C486" s="49" t="s">
        <v>969</v>
      </c>
      <c r="D486" s="11" t="s">
        <v>970</v>
      </c>
      <c r="E486" s="11">
        <v>25.53</v>
      </c>
      <c r="F486" s="11">
        <v>0.9</v>
      </c>
      <c r="G486" s="11">
        <v>1.17</v>
      </c>
      <c r="H486" s="11">
        <v>6</v>
      </c>
    </row>
    <row r="487" customHeight="1" spans="2:8">
      <c r="B487" s="11" t="s">
        <v>26</v>
      </c>
      <c r="C487" s="49" t="s">
        <v>971</v>
      </c>
      <c r="D487" s="11" t="s">
        <v>972</v>
      </c>
      <c r="E487" s="39">
        <v>70</v>
      </c>
      <c r="F487" s="39">
        <v>17.5</v>
      </c>
      <c r="G487" s="39">
        <v>0.1</v>
      </c>
      <c r="H487" s="11">
        <v>0.7</v>
      </c>
    </row>
    <row r="488" customHeight="1" spans="2:8">
      <c r="B488" s="11"/>
      <c r="C488" s="49" t="s">
        <v>973</v>
      </c>
      <c r="D488" s="11" t="s">
        <v>974</v>
      </c>
      <c r="E488" s="11">
        <v>29.28</v>
      </c>
      <c r="F488" s="11">
        <v>3.04</v>
      </c>
      <c r="G488" s="11">
        <v>1.28</v>
      </c>
      <c r="H488" s="11">
        <v>2.24</v>
      </c>
    </row>
    <row r="489" customHeight="1" spans="2:8">
      <c r="B489" s="11" t="s">
        <v>26</v>
      </c>
      <c r="C489" s="49" t="s">
        <v>975</v>
      </c>
      <c r="D489" s="11" t="s">
        <v>976</v>
      </c>
      <c r="E489" s="39">
        <v>238</v>
      </c>
      <c r="F489" s="39">
        <v>28</v>
      </c>
      <c r="G489" s="39">
        <v>7</v>
      </c>
      <c r="H489" s="11">
        <v>3.5</v>
      </c>
    </row>
    <row r="490" customHeight="1" spans="2:8">
      <c r="B490" s="11" t="s">
        <v>26</v>
      </c>
      <c r="C490" s="49" t="s">
        <v>977</v>
      </c>
      <c r="D490" s="11" t="s">
        <v>978</v>
      </c>
      <c r="E490" s="39">
        <v>89.6</v>
      </c>
      <c r="F490" s="39">
        <v>2.59</v>
      </c>
      <c r="G490" s="39">
        <v>5.32</v>
      </c>
      <c r="H490" s="39">
        <v>8.26</v>
      </c>
    </row>
    <row r="491" customHeight="1" spans="2:8">
      <c r="B491" s="11"/>
      <c r="C491" s="49" t="s">
        <v>979</v>
      </c>
      <c r="D491" s="57" t="s">
        <v>980</v>
      </c>
      <c r="E491" s="11">
        <v>30.2</v>
      </c>
      <c r="F491" s="11">
        <v>3.8</v>
      </c>
      <c r="G491" s="11">
        <v>1.7</v>
      </c>
      <c r="H491" s="11">
        <v>1.2</v>
      </c>
    </row>
    <row r="492" customHeight="1" spans="2:8">
      <c r="B492" s="11" t="s">
        <v>14</v>
      </c>
      <c r="C492" s="49" t="s">
        <v>981</v>
      </c>
      <c r="D492" s="50" t="s">
        <v>982</v>
      </c>
      <c r="E492" s="11">
        <v>129.1</v>
      </c>
      <c r="F492" s="11">
        <v>28.2</v>
      </c>
      <c r="G492" s="11">
        <v>0.6</v>
      </c>
      <c r="H492" s="11">
        <v>3.1</v>
      </c>
    </row>
    <row r="493" customHeight="1" spans="2:8">
      <c r="B493" s="11"/>
      <c r="C493" s="11" t="s">
        <v>983</v>
      </c>
      <c r="D493" s="11" t="s">
        <v>984</v>
      </c>
      <c r="E493" s="39">
        <v>90</v>
      </c>
      <c r="F493" s="39">
        <v>5.2</v>
      </c>
      <c r="G493" s="39">
        <v>3.5</v>
      </c>
      <c r="H493" s="11">
        <v>9.2</v>
      </c>
    </row>
    <row r="494" customHeight="1" spans="2:8">
      <c r="B494" s="11" t="s">
        <v>23</v>
      </c>
      <c r="C494" s="49" t="s">
        <v>985</v>
      </c>
      <c r="D494" s="4" t="s">
        <v>986</v>
      </c>
      <c r="E494" s="39">
        <v>20</v>
      </c>
      <c r="F494" s="39">
        <v>5.6</v>
      </c>
      <c r="G494" s="39">
        <v>0</v>
      </c>
      <c r="H494" s="11">
        <v>0.7</v>
      </c>
    </row>
    <row r="495" customHeight="1" spans="2:8">
      <c r="B495" s="11" t="s">
        <v>26</v>
      </c>
      <c r="C495" s="49" t="s">
        <v>987</v>
      </c>
      <c r="D495" s="4" t="s">
        <v>988</v>
      </c>
      <c r="E495" s="39">
        <v>224</v>
      </c>
      <c r="F495" s="39">
        <v>42</v>
      </c>
      <c r="G495" s="39">
        <v>3.4</v>
      </c>
      <c r="H495" s="11">
        <v>6.7</v>
      </c>
    </row>
    <row r="496" customHeight="1" spans="2:8">
      <c r="B496" s="11"/>
      <c r="C496" s="49" t="s">
        <v>989</v>
      </c>
      <c r="D496" s="4" t="s">
        <v>990</v>
      </c>
      <c r="E496" s="11">
        <v>18.7</v>
      </c>
      <c r="F496" s="11">
        <v>2.4</v>
      </c>
      <c r="G496" s="11">
        <v>0.2</v>
      </c>
      <c r="H496" s="11">
        <v>2.5</v>
      </c>
    </row>
    <row r="497" customHeight="1" spans="2:8">
      <c r="B497" s="11"/>
      <c r="C497" s="11" t="s">
        <v>991</v>
      </c>
      <c r="D497" s="11" t="s">
        <v>992</v>
      </c>
      <c r="E497" s="39">
        <v>254.1</v>
      </c>
      <c r="F497" s="39">
        <v>7.8</v>
      </c>
      <c r="G497" s="39">
        <v>22.9</v>
      </c>
      <c r="H497" s="11">
        <v>4.9</v>
      </c>
    </row>
    <row r="498" customHeight="1" spans="2:8">
      <c r="B498" s="11"/>
      <c r="C498" s="49" t="s">
        <v>993</v>
      </c>
      <c r="D498" s="39" t="s">
        <v>994</v>
      </c>
      <c r="E498" s="11">
        <v>30.2</v>
      </c>
      <c r="F498" s="11">
        <v>3.8</v>
      </c>
      <c r="G498" s="11">
        <v>1.7</v>
      </c>
      <c r="H498" s="11">
        <v>1.2</v>
      </c>
    </row>
    <row r="499" customHeight="1" spans="2:8">
      <c r="B499" s="11"/>
      <c r="C499" s="49" t="s">
        <v>995</v>
      </c>
      <c r="D499" s="4" t="s">
        <v>242</v>
      </c>
      <c r="E499" s="11">
        <v>20</v>
      </c>
      <c r="F499" s="11">
        <v>4</v>
      </c>
      <c r="G499" s="11">
        <v>0.3</v>
      </c>
      <c r="H499" s="11">
        <v>0.4</v>
      </c>
    </row>
    <row r="500" customHeight="1" spans="2:8">
      <c r="B500" s="11"/>
      <c r="C500" s="11" t="s">
        <v>996</v>
      </c>
      <c r="D500" s="11" t="s">
        <v>997</v>
      </c>
      <c r="E500" s="11">
        <v>32.2</v>
      </c>
      <c r="F500" s="11">
        <v>1.9</v>
      </c>
      <c r="G500" s="11">
        <v>2.6</v>
      </c>
      <c r="H500" s="11">
        <v>1</v>
      </c>
    </row>
    <row r="501" customHeight="1" spans="2:8">
      <c r="B501" s="11"/>
      <c r="C501" s="11" t="s">
        <v>998</v>
      </c>
      <c r="D501" s="42" t="s">
        <v>999</v>
      </c>
      <c r="E501" s="11">
        <v>26.9</v>
      </c>
      <c r="F501" s="11">
        <v>3.9</v>
      </c>
      <c r="G501" s="11">
        <v>0.6</v>
      </c>
      <c r="H501" s="11">
        <v>1.5</v>
      </c>
    </row>
    <row r="502" customHeight="1" spans="2:8">
      <c r="B502" s="11" t="s">
        <v>26</v>
      </c>
      <c r="C502" s="11" t="s">
        <v>1000</v>
      </c>
      <c r="D502" s="39" t="s">
        <v>1001</v>
      </c>
      <c r="E502" s="39">
        <v>224</v>
      </c>
      <c r="F502" s="39">
        <v>39.9</v>
      </c>
      <c r="G502" s="39">
        <v>4.2</v>
      </c>
      <c r="H502" s="11">
        <v>7</v>
      </c>
    </row>
    <row r="503" customHeight="1" spans="2:8">
      <c r="B503" s="58" t="s">
        <v>14</v>
      </c>
      <c r="C503" s="11" t="s">
        <v>1002</v>
      </c>
      <c r="D503" s="39" t="s">
        <v>1003</v>
      </c>
      <c r="E503" s="39">
        <v>82</v>
      </c>
      <c r="F503" s="39">
        <v>15.5</v>
      </c>
      <c r="G503" s="39">
        <v>0.21</v>
      </c>
      <c r="H503" s="11">
        <v>2.1</v>
      </c>
    </row>
    <row r="504" customHeight="1" spans="2:8">
      <c r="B504" s="59"/>
      <c r="C504" s="11" t="s">
        <v>1004</v>
      </c>
      <c r="D504" s="4" t="s">
        <v>1005</v>
      </c>
      <c r="E504" s="39">
        <v>36.2</v>
      </c>
      <c r="F504" s="39">
        <v>3.5</v>
      </c>
      <c r="G504" s="39">
        <v>2.1</v>
      </c>
      <c r="H504" s="11">
        <v>1</v>
      </c>
    </row>
    <row r="505" customHeight="1" spans="2:8">
      <c r="B505" s="60"/>
      <c r="C505" s="11" t="s">
        <v>1006</v>
      </c>
      <c r="D505" s="4" t="s">
        <v>1007</v>
      </c>
      <c r="E505" s="11">
        <v>31</v>
      </c>
      <c r="F505" s="11">
        <v>1.1</v>
      </c>
      <c r="G505" s="11">
        <v>2.4</v>
      </c>
      <c r="H505" s="11">
        <v>1.6</v>
      </c>
    </row>
    <row r="506" customHeight="1" spans="2:8">
      <c r="B506" s="53" t="s">
        <v>14</v>
      </c>
      <c r="C506" s="11" t="s">
        <v>1008</v>
      </c>
      <c r="D506" s="61" t="s">
        <v>1009</v>
      </c>
      <c r="E506" s="39">
        <v>146</v>
      </c>
      <c r="F506" s="39">
        <v>15.3</v>
      </c>
      <c r="G506" s="39">
        <v>2.1</v>
      </c>
      <c r="H506" s="11">
        <v>4</v>
      </c>
    </row>
    <row r="507" customHeight="1" spans="2:8">
      <c r="B507" s="11" t="s">
        <v>26</v>
      </c>
      <c r="C507" s="11" t="s">
        <v>1010</v>
      </c>
      <c r="D507" s="39" t="s">
        <v>1011</v>
      </c>
      <c r="E507" s="39">
        <v>148</v>
      </c>
      <c r="F507" s="39">
        <v>21.43</v>
      </c>
      <c r="G507" s="39">
        <v>2.4</v>
      </c>
      <c r="H507" s="11">
        <v>11</v>
      </c>
    </row>
    <row r="508" customHeight="1" spans="2:8">
      <c r="B508" s="11"/>
      <c r="C508" s="11" t="s">
        <v>1012</v>
      </c>
      <c r="D508" s="11" t="s">
        <v>1013</v>
      </c>
      <c r="E508" s="39">
        <v>49</v>
      </c>
      <c r="F508" s="39">
        <v>3.5</v>
      </c>
      <c r="G508" s="39">
        <v>2.5</v>
      </c>
      <c r="H508" s="11">
        <v>1.5</v>
      </c>
    </row>
    <row r="509" customHeight="1" spans="2:8">
      <c r="B509" s="11"/>
      <c r="C509" s="11" t="s">
        <v>1014</v>
      </c>
      <c r="D509" s="11" t="s">
        <v>1015</v>
      </c>
      <c r="E509" s="39">
        <v>26.5</v>
      </c>
      <c r="F509" s="39">
        <v>3.9</v>
      </c>
      <c r="G509" s="39">
        <v>0.6</v>
      </c>
      <c r="H509" s="39">
        <v>1.5</v>
      </c>
    </row>
    <row r="510" customHeight="1" spans="2:8">
      <c r="B510" s="11"/>
      <c r="C510" s="11" t="s">
        <v>1016</v>
      </c>
      <c r="D510" s="54" t="s">
        <v>1017</v>
      </c>
      <c r="E510" s="39">
        <v>26</v>
      </c>
      <c r="F510" s="39">
        <v>1</v>
      </c>
      <c r="G510" s="39">
        <v>1.5</v>
      </c>
      <c r="H510" s="39">
        <v>1.8</v>
      </c>
    </row>
    <row r="511" customHeight="1" spans="2:8">
      <c r="B511" s="11"/>
      <c r="C511" s="11" t="s">
        <v>1018</v>
      </c>
      <c r="D511" s="11" t="s">
        <v>1019</v>
      </c>
      <c r="E511" s="39">
        <v>56.21</v>
      </c>
      <c r="F511" s="39">
        <v>3.99</v>
      </c>
      <c r="G511" s="39">
        <v>3.15</v>
      </c>
      <c r="H511" s="11">
        <v>3.85</v>
      </c>
    </row>
    <row r="512" customHeight="1" spans="2:8">
      <c r="B512" s="11"/>
      <c r="C512" s="11" t="s">
        <v>1020</v>
      </c>
      <c r="D512" s="39" t="s">
        <v>1021</v>
      </c>
      <c r="E512" s="39">
        <v>25</v>
      </c>
      <c r="F512" s="39">
        <v>2.2</v>
      </c>
      <c r="G512" s="39">
        <v>1</v>
      </c>
      <c r="H512" s="11">
        <v>1.8</v>
      </c>
    </row>
    <row r="513" customHeight="1" spans="2:8">
      <c r="B513" s="11" t="s">
        <v>23</v>
      </c>
      <c r="C513" s="11" t="s">
        <v>1022</v>
      </c>
      <c r="D513" s="11" t="s">
        <v>1023</v>
      </c>
      <c r="E513" s="39">
        <v>47</v>
      </c>
      <c r="F513" s="39">
        <v>10</v>
      </c>
      <c r="G513" s="39">
        <v>0.1</v>
      </c>
      <c r="H513" s="11">
        <v>0.4</v>
      </c>
    </row>
    <row r="514" customHeight="1" spans="2:8">
      <c r="B514" s="11" t="s">
        <v>26</v>
      </c>
      <c r="C514" s="11" t="s">
        <v>1024</v>
      </c>
      <c r="D514" s="11" t="s">
        <v>1025</v>
      </c>
      <c r="E514" s="55">
        <v>52.7</v>
      </c>
      <c r="F514" s="55">
        <v>6.4</v>
      </c>
      <c r="G514" s="55">
        <v>2.9</v>
      </c>
      <c r="H514" s="55">
        <v>0.3</v>
      </c>
    </row>
    <row r="515" customHeight="1" spans="2:8">
      <c r="B515" s="59"/>
      <c r="C515" s="11" t="s">
        <v>1026</v>
      </c>
      <c r="D515" s="11" t="s">
        <v>1027</v>
      </c>
      <c r="E515" s="11">
        <v>23.8</v>
      </c>
      <c r="F515" s="11">
        <v>3.01</v>
      </c>
      <c r="G515" s="11">
        <v>0.91</v>
      </c>
      <c r="H515" s="11">
        <v>1.4</v>
      </c>
    </row>
    <row r="516" customHeight="1" spans="2:8">
      <c r="B516" s="62"/>
      <c r="C516" s="11" t="s">
        <v>1028</v>
      </c>
      <c r="D516" s="4" t="s">
        <v>1029</v>
      </c>
      <c r="E516" s="11">
        <v>102.06</v>
      </c>
      <c r="F516" s="11">
        <v>20.3</v>
      </c>
      <c r="G516" s="11">
        <v>0.91</v>
      </c>
      <c r="H516" s="11">
        <v>3.15</v>
      </c>
    </row>
    <row r="517" customHeight="1" spans="2:8">
      <c r="B517" s="53" t="s">
        <v>14</v>
      </c>
      <c r="C517" s="53" t="s">
        <v>1030</v>
      </c>
      <c r="D517" s="53" t="s">
        <v>1031</v>
      </c>
      <c r="E517" s="39">
        <v>299.04</v>
      </c>
      <c r="F517" s="39">
        <v>20.23</v>
      </c>
      <c r="G517" s="39">
        <v>21.84</v>
      </c>
      <c r="H517" s="11">
        <v>5.95</v>
      </c>
    </row>
    <row r="518" customHeight="1" spans="2:8">
      <c r="B518" s="62"/>
      <c r="C518" s="54" t="s">
        <v>1032</v>
      </c>
      <c r="D518" s="4" t="s">
        <v>1033</v>
      </c>
      <c r="E518" s="11">
        <v>25.1</v>
      </c>
      <c r="F518" s="11">
        <v>4.6</v>
      </c>
      <c r="G518" s="11">
        <v>0.6</v>
      </c>
      <c r="H518" s="11">
        <v>0.6</v>
      </c>
    </row>
    <row r="519" customHeight="1" spans="2:8">
      <c r="B519" s="11"/>
      <c r="C519" s="11" t="s">
        <v>1034</v>
      </c>
      <c r="D519" s="11" t="s">
        <v>202</v>
      </c>
      <c r="E519" s="39">
        <v>154.7</v>
      </c>
      <c r="F519" s="39">
        <v>11.2</v>
      </c>
      <c r="G519" s="39">
        <v>7.35</v>
      </c>
      <c r="H519" s="11">
        <v>10.01</v>
      </c>
    </row>
    <row r="520" customHeight="1" spans="2:8">
      <c r="B520" s="11"/>
      <c r="C520" s="11" t="s">
        <v>1035</v>
      </c>
      <c r="D520" s="11" t="s">
        <v>1036</v>
      </c>
      <c r="E520" s="11">
        <v>29.28</v>
      </c>
      <c r="F520" s="11">
        <v>3.04</v>
      </c>
      <c r="G520" s="11">
        <v>1.28</v>
      </c>
      <c r="H520" s="11">
        <v>2.24</v>
      </c>
    </row>
    <row r="521" customHeight="1" spans="2:8">
      <c r="B521" s="11"/>
      <c r="C521" s="11" t="s">
        <v>1037</v>
      </c>
      <c r="D521" s="11" t="s">
        <v>1038</v>
      </c>
      <c r="E521" s="39">
        <v>37.3</v>
      </c>
      <c r="F521" s="39">
        <v>6.9</v>
      </c>
      <c r="G521" s="39">
        <v>0.69</v>
      </c>
      <c r="H521" s="63">
        <v>1.9</v>
      </c>
    </row>
    <row r="522" customHeight="1" spans="2:8">
      <c r="B522" s="11"/>
      <c r="C522" s="11" t="s">
        <v>1039</v>
      </c>
      <c r="D522" s="11" t="s">
        <v>1040</v>
      </c>
      <c r="E522" s="39">
        <v>98.07</v>
      </c>
      <c r="F522" s="39">
        <v>3.15</v>
      </c>
      <c r="G522" s="39">
        <v>6.37</v>
      </c>
      <c r="H522" s="11">
        <v>7.14</v>
      </c>
    </row>
    <row r="523" customHeight="1" spans="2:8">
      <c r="B523" s="11"/>
      <c r="C523" s="11" t="s">
        <v>1041</v>
      </c>
      <c r="D523" s="54" t="s">
        <v>1042</v>
      </c>
      <c r="E523" s="39">
        <v>26.5</v>
      </c>
      <c r="F523" s="39">
        <v>3.9</v>
      </c>
      <c r="G523" s="39">
        <v>0.6</v>
      </c>
      <c r="H523" s="39">
        <v>1.5</v>
      </c>
    </row>
    <row r="524" customHeight="1" spans="2:8">
      <c r="B524" s="11" t="s">
        <v>23</v>
      </c>
      <c r="C524" s="11" t="s">
        <v>1043</v>
      </c>
      <c r="D524" s="54" t="s">
        <v>1044</v>
      </c>
      <c r="E524" s="39">
        <v>60</v>
      </c>
      <c r="F524" s="39">
        <v>5</v>
      </c>
      <c r="G524" s="39">
        <v>0.1</v>
      </c>
      <c r="H524" s="11">
        <v>0.8</v>
      </c>
    </row>
    <row r="525" customHeight="1" spans="2:8">
      <c r="B525" s="11"/>
      <c r="C525" s="11" t="s">
        <v>1045</v>
      </c>
      <c r="D525" s="11" t="s">
        <v>1046</v>
      </c>
      <c r="E525" s="39">
        <v>121.03</v>
      </c>
      <c r="F525" s="39">
        <v>7.91</v>
      </c>
      <c r="G525" s="39">
        <v>7.14</v>
      </c>
      <c r="H525" s="11">
        <v>6.37</v>
      </c>
    </row>
    <row r="526" customHeight="1" spans="2:8">
      <c r="B526" s="11" t="s">
        <v>26</v>
      </c>
      <c r="C526" s="11" t="s">
        <v>1047</v>
      </c>
      <c r="D526" s="11" t="s">
        <v>1048</v>
      </c>
      <c r="E526" s="39">
        <v>80.32</v>
      </c>
      <c r="F526" s="39">
        <v>10.56</v>
      </c>
      <c r="G526" s="39">
        <v>4</v>
      </c>
      <c r="H526" s="39">
        <v>0.8</v>
      </c>
    </row>
    <row r="527" customHeight="1" spans="2:8">
      <c r="B527" s="11"/>
      <c r="C527" s="11" t="s">
        <v>1049</v>
      </c>
      <c r="D527" s="11" t="s">
        <v>1050</v>
      </c>
      <c r="E527" s="11">
        <v>25.53</v>
      </c>
      <c r="F527" s="11">
        <v>0.9</v>
      </c>
      <c r="G527" s="11">
        <v>1.17</v>
      </c>
      <c r="H527" s="11">
        <v>6</v>
      </c>
    </row>
    <row r="528" customHeight="1" spans="2:8">
      <c r="B528" s="11" t="s">
        <v>26</v>
      </c>
      <c r="C528" s="56" t="s">
        <v>1051</v>
      </c>
      <c r="D528" s="13" t="s">
        <v>1052</v>
      </c>
      <c r="E528" s="39">
        <v>38</v>
      </c>
      <c r="F528" s="39">
        <v>6.1</v>
      </c>
      <c r="G528" s="39">
        <v>1.5</v>
      </c>
      <c r="H528" s="11">
        <v>0.5</v>
      </c>
    </row>
    <row r="529" customHeight="1" spans="2:8">
      <c r="B529" s="11" t="s">
        <v>26</v>
      </c>
      <c r="C529" s="11" t="s">
        <v>1053</v>
      </c>
      <c r="D529" s="11" t="s">
        <v>1054</v>
      </c>
      <c r="E529" s="39">
        <v>86.4</v>
      </c>
      <c r="F529" s="39">
        <v>9.6</v>
      </c>
      <c r="G529" s="39">
        <v>3.4</v>
      </c>
      <c r="H529" s="11">
        <v>4.6</v>
      </c>
    </row>
    <row r="530" customHeight="1" spans="2:8">
      <c r="B530" s="11"/>
      <c r="C530" s="11" t="s">
        <v>1055</v>
      </c>
      <c r="D530" s="11" t="s">
        <v>1056</v>
      </c>
      <c r="E530" s="55">
        <v>156.1</v>
      </c>
      <c r="F530" s="55">
        <v>7.63</v>
      </c>
      <c r="G530" s="55">
        <v>9.66</v>
      </c>
      <c r="H530" s="55">
        <v>9.94</v>
      </c>
    </row>
    <row r="531" customHeight="1" spans="2:8">
      <c r="B531" s="11"/>
      <c r="C531" s="11" t="s">
        <v>1057</v>
      </c>
      <c r="D531" s="11" t="s">
        <v>1058</v>
      </c>
      <c r="E531" s="39">
        <v>38.5</v>
      </c>
      <c r="F531" s="39">
        <v>1.4</v>
      </c>
      <c r="G531" s="39">
        <v>1.54</v>
      </c>
      <c r="H531" s="39">
        <v>2.38</v>
      </c>
    </row>
    <row r="532" customHeight="1" spans="2:8">
      <c r="B532" s="11"/>
      <c r="C532" s="11" t="s">
        <v>1059</v>
      </c>
      <c r="D532" s="11" t="s">
        <v>1060</v>
      </c>
      <c r="E532" s="39">
        <v>22</v>
      </c>
      <c r="F532" s="39">
        <v>1</v>
      </c>
      <c r="G532" s="39">
        <v>1.3</v>
      </c>
      <c r="H532" s="39">
        <v>1.8</v>
      </c>
    </row>
    <row r="533" customHeight="1" spans="2:8">
      <c r="B533" s="11" t="s">
        <v>26</v>
      </c>
      <c r="C533" s="11" t="s">
        <v>1061</v>
      </c>
      <c r="D533" s="11" t="s">
        <v>1062</v>
      </c>
      <c r="E533" s="39">
        <v>187.6</v>
      </c>
      <c r="F533" s="39">
        <v>38.7</v>
      </c>
      <c r="G533" s="39">
        <v>0.9</v>
      </c>
      <c r="H533" s="39">
        <v>5.53</v>
      </c>
    </row>
    <row r="534" customHeight="1" spans="2:8">
      <c r="B534" s="11"/>
      <c r="C534" s="11" t="s">
        <v>1063</v>
      </c>
      <c r="D534" s="11" t="s">
        <v>1064</v>
      </c>
      <c r="E534" s="39">
        <v>122.92</v>
      </c>
      <c r="F534" s="39">
        <v>5.74</v>
      </c>
      <c r="G534" s="39">
        <v>3.08</v>
      </c>
      <c r="H534" s="11">
        <v>5.11</v>
      </c>
    </row>
    <row r="535" customHeight="1" spans="2:8">
      <c r="B535" s="11"/>
      <c r="C535" s="11" t="s">
        <v>1065</v>
      </c>
      <c r="D535" s="11" t="s">
        <v>1066</v>
      </c>
      <c r="E535" s="11">
        <v>96.74</v>
      </c>
      <c r="F535" s="11">
        <v>4.9</v>
      </c>
      <c r="G535" s="11">
        <v>7.56</v>
      </c>
      <c r="H535" s="11">
        <v>3.57</v>
      </c>
    </row>
    <row r="536" customHeight="1" spans="2:8">
      <c r="B536" s="11"/>
      <c r="C536" s="11" t="s">
        <v>1067</v>
      </c>
      <c r="D536" s="11" t="s">
        <v>1068</v>
      </c>
      <c r="E536" s="39">
        <v>20</v>
      </c>
      <c r="F536" s="39">
        <v>1.3</v>
      </c>
      <c r="G536" s="39">
        <v>0.4</v>
      </c>
      <c r="H536" s="39">
        <v>1.5</v>
      </c>
    </row>
    <row r="537" customHeight="1" spans="2:8">
      <c r="B537" s="11" t="s">
        <v>23</v>
      </c>
      <c r="C537" s="11" t="s">
        <v>1069</v>
      </c>
      <c r="D537" s="11" t="s">
        <v>1070</v>
      </c>
      <c r="E537" s="39">
        <v>20</v>
      </c>
      <c r="F537" s="39">
        <v>5.6</v>
      </c>
      <c r="G537" s="39">
        <v>0</v>
      </c>
      <c r="H537" s="11">
        <v>0.7</v>
      </c>
    </row>
    <row r="538" customHeight="1" spans="2:8">
      <c r="B538" s="11" t="s">
        <v>26</v>
      </c>
      <c r="C538" s="11" t="s">
        <v>1071</v>
      </c>
      <c r="D538" s="11" t="s">
        <v>1072</v>
      </c>
      <c r="E538" s="55">
        <v>52.7</v>
      </c>
      <c r="F538" s="55">
        <v>6.4</v>
      </c>
      <c r="G538" s="55">
        <v>2.9</v>
      </c>
      <c r="H538" s="55">
        <v>0.3</v>
      </c>
    </row>
    <row r="539" customHeight="1" spans="2:8">
      <c r="B539" s="11"/>
      <c r="C539" s="11" t="s">
        <v>1073</v>
      </c>
      <c r="D539" s="11" t="s">
        <v>1074</v>
      </c>
      <c r="E539" s="11">
        <v>31</v>
      </c>
      <c r="F539" s="11">
        <v>1.1</v>
      </c>
      <c r="G539" s="11">
        <v>2.4</v>
      </c>
      <c r="H539" s="11">
        <v>1.6</v>
      </c>
    </row>
    <row r="540" customHeight="1" spans="2:8">
      <c r="B540" s="11" t="s">
        <v>26</v>
      </c>
      <c r="C540" s="56" t="s">
        <v>1075</v>
      </c>
      <c r="D540" s="13" t="s">
        <v>1076</v>
      </c>
      <c r="E540" s="39">
        <v>85.2</v>
      </c>
      <c r="F540" s="39">
        <v>17.3</v>
      </c>
      <c r="G540" s="39">
        <v>0.9</v>
      </c>
      <c r="H540" s="11">
        <v>2.9</v>
      </c>
    </row>
    <row r="541" customHeight="1" spans="2:8">
      <c r="B541" s="11" t="s">
        <v>14</v>
      </c>
      <c r="C541" s="11" t="s">
        <v>41</v>
      </c>
      <c r="D541" s="53" t="s">
        <v>1077</v>
      </c>
      <c r="E541" s="39">
        <v>148</v>
      </c>
      <c r="F541" s="39">
        <v>15.7</v>
      </c>
      <c r="G541" s="39">
        <v>2.1</v>
      </c>
      <c r="H541" s="11">
        <v>4</v>
      </c>
    </row>
    <row r="542" customHeight="1" spans="2:8">
      <c r="B542" s="62"/>
      <c r="C542" s="11" t="s">
        <v>1078</v>
      </c>
      <c r="D542" s="11" t="s">
        <v>1079</v>
      </c>
      <c r="E542" s="39">
        <v>37.5</v>
      </c>
      <c r="F542" s="39">
        <v>1.4</v>
      </c>
      <c r="G542" s="39">
        <v>2.6</v>
      </c>
      <c r="H542" s="11">
        <v>2.1</v>
      </c>
    </row>
    <row r="543" customHeight="1" spans="2:8">
      <c r="B543" s="11"/>
      <c r="C543" s="11" t="s">
        <v>1080</v>
      </c>
      <c r="D543" s="39" t="s">
        <v>1081</v>
      </c>
      <c r="E543" s="39">
        <v>156.66</v>
      </c>
      <c r="F543" s="39">
        <v>7.63</v>
      </c>
      <c r="G543" s="39">
        <v>6.86</v>
      </c>
      <c r="H543" s="11">
        <v>9.94</v>
      </c>
    </row>
    <row r="544" customHeight="1" spans="2:8">
      <c r="B544" s="11"/>
      <c r="C544" s="11" t="s">
        <v>1082</v>
      </c>
      <c r="D544" s="11" t="s">
        <v>1083</v>
      </c>
      <c r="E544" s="39">
        <v>28</v>
      </c>
      <c r="F544" s="39">
        <v>0.6</v>
      </c>
      <c r="G544" s="39">
        <v>2.1</v>
      </c>
      <c r="H544" s="39">
        <v>1.8</v>
      </c>
    </row>
    <row r="545" customHeight="1" spans="2:8">
      <c r="B545" s="11"/>
      <c r="C545" s="11" t="s">
        <v>1084</v>
      </c>
      <c r="D545" s="39" t="s">
        <v>1085</v>
      </c>
      <c r="E545" s="39">
        <v>154</v>
      </c>
      <c r="F545" s="39">
        <v>0.91</v>
      </c>
      <c r="G545" s="39">
        <v>14.07</v>
      </c>
      <c r="H545" s="11">
        <v>8.82</v>
      </c>
    </row>
    <row r="546" customHeight="1" spans="2:8">
      <c r="B546" s="11"/>
      <c r="C546" s="11" t="s">
        <v>1086</v>
      </c>
      <c r="D546" s="11" t="s">
        <v>1087</v>
      </c>
      <c r="E546" s="39">
        <v>41.7</v>
      </c>
      <c r="F546" s="39">
        <v>1.2</v>
      </c>
      <c r="G546" s="39">
        <v>2.9</v>
      </c>
      <c r="H546" s="39">
        <v>3</v>
      </c>
    </row>
    <row r="547" customHeight="1" spans="2:8">
      <c r="B547" s="60"/>
      <c r="C547" s="11" t="s">
        <v>1088</v>
      </c>
      <c r="D547" s="11" t="s">
        <v>1089</v>
      </c>
      <c r="E547" s="39">
        <v>21</v>
      </c>
      <c r="F547" s="39">
        <v>1.65</v>
      </c>
      <c r="G547" s="39">
        <v>0.54</v>
      </c>
      <c r="H547" s="11">
        <v>2.43</v>
      </c>
    </row>
    <row r="548" customHeight="1" spans="2:8">
      <c r="B548" s="64"/>
      <c r="C548" s="11" t="s">
        <v>1090</v>
      </c>
      <c r="D548" s="50" t="s">
        <v>1091</v>
      </c>
      <c r="E548" s="39">
        <v>125.3</v>
      </c>
      <c r="F548" s="39">
        <v>0</v>
      </c>
      <c r="G548" s="39">
        <v>9.17</v>
      </c>
      <c r="H548" s="11">
        <v>12.46</v>
      </c>
    </row>
    <row r="549" customHeight="1" spans="2:8">
      <c r="B549" s="64"/>
      <c r="C549" s="11" t="s">
        <v>1092</v>
      </c>
      <c r="D549" s="4" t="s">
        <v>1093</v>
      </c>
      <c r="E549" s="11">
        <v>20</v>
      </c>
      <c r="F549" s="11">
        <v>4</v>
      </c>
      <c r="G549" s="11">
        <v>0.3</v>
      </c>
      <c r="H549" s="11">
        <v>0.4</v>
      </c>
    </row>
    <row r="550" customHeight="1" spans="2:8">
      <c r="B550" s="58" t="s">
        <v>26</v>
      </c>
      <c r="C550" s="39" t="s">
        <v>1094</v>
      </c>
      <c r="D550" s="11" t="s">
        <v>1095</v>
      </c>
      <c r="E550" s="39">
        <v>91.7</v>
      </c>
      <c r="F550" s="39">
        <v>14</v>
      </c>
      <c r="G550" s="39">
        <v>2.9</v>
      </c>
      <c r="H550" s="11">
        <v>2.1</v>
      </c>
    </row>
    <row r="551" customHeight="1" spans="2:8">
      <c r="B551" s="64"/>
      <c r="C551" s="11" t="s">
        <v>1096</v>
      </c>
      <c r="D551" s="11" t="s">
        <v>1097</v>
      </c>
      <c r="E551" s="11">
        <v>30.59</v>
      </c>
      <c r="F551" s="11">
        <v>2.66</v>
      </c>
      <c r="G551" s="11">
        <v>2.17</v>
      </c>
      <c r="H551" s="11">
        <v>0.98</v>
      </c>
    </row>
    <row r="552" customHeight="1" spans="2:8">
      <c r="B552" s="59"/>
      <c r="C552" s="11" t="s">
        <v>1098</v>
      </c>
      <c r="D552" s="50" t="s">
        <v>361</v>
      </c>
      <c r="E552" s="39">
        <v>119</v>
      </c>
      <c r="F552" s="39">
        <v>1.54</v>
      </c>
      <c r="G552" s="39">
        <v>8.89</v>
      </c>
      <c r="H552" s="11">
        <v>8.26</v>
      </c>
    </row>
    <row r="553" customHeight="1" spans="2:8">
      <c r="B553" s="59"/>
      <c r="C553" s="11" t="s">
        <v>1099</v>
      </c>
      <c r="D553" s="65" t="s">
        <v>1100</v>
      </c>
      <c r="E553" s="39">
        <v>56</v>
      </c>
      <c r="F553" s="39">
        <v>3.29</v>
      </c>
      <c r="G553" s="39">
        <v>2.73</v>
      </c>
      <c r="H553" s="11">
        <v>3.85</v>
      </c>
    </row>
    <row r="554" customHeight="1" spans="2:8">
      <c r="B554" s="64"/>
      <c r="C554" s="11" t="s">
        <v>1101</v>
      </c>
      <c r="D554" s="11" t="s">
        <v>1102</v>
      </c>
      <c r="E554" s="39">
        <v>98</v>
      </c>
      <c r="F554" s="39">
        <v>5.8</v>
      </c>
      <c r="G554" s="39">
        <v>4.9</v>
      </c>
      <c r="H554" s="11">
        <v>7.7</v>
      </c>
    </row>
    <row r="555" customHeight="1" spans="2:8">
      <c r="B555" s="64" t="s">
        <v>26</v>
      </c>
      <c r="C555" s="11" t="s">
        <v>1103</v>
      </c>
      <c r="D555" s="11" t="s">
        <v>1104</v>
      </c>
      <c r="E555" s="11">
        <v>40.8</v>
      </c>
      <c r="F555" s="11">
        <v>10.4</v>
      </c>
      <c r="G555" s="11">
        <v>0.1</v>
      </c>
      <c r="H555" s="11">
        <v>1</v>
      </c>
    </row>
    <row r="556" customHeight="1" spans="2:8">
      <c r="B556" s="60"/>
      <c r="C556" s="11" t="s">
        <v>1105</v>
      </c>
      <c r="D556" s="11" t="s">
        <v>1106</v>
      </c>
      <c r="E556" s="11">
        <v>31</v>
      </c>
      <c r="F556" s="11">
        <v>1.1</v>
      </c>
      <c r="G556" s="11">
        <v>2.4</v>
      </c>
      <c r="H556" s="11">
        <v>1.6</v>
      </c>
    </row>
    <row r="557" customHeight="1" spans="2:8">
      <c r="B557" s="64" t="s">
        <v>26</v>
      </c>
      <c r="C557" s="11" t="s">
        <v>1107</v>
      </c>
      <c r="D557" s="53" t="s">
        <v>1108</v>
      </c>
      <c r="E557" s="50">
        <v>91.36</v>
      </c>
      <c r="F557" s="50">
        <v>7.08</v>
      </c>
      <c r="G557" s="50">
        <v>6.32</v>
      </c>
      <c r="H557" s="53">
        <v>1.64</v>
      </c>
    </row>
    <row r="558" customHeight="1" spans="2:8">
      <c r="B558" s="60"/>
      <c r="C558" s="11" t="s">
        <v>1109</v>
      </c>
      <c r="D558" s="39" t="s">
        <v>1110</v>
      </c>
      <c r="E558" s="11">
        <v>14.2</v>
      </c>
      <c r="F558" s="11">
        <v>0.7</v>
      </c>
      <c r="G558" s="11">
        <v>0.8</v>
      </c>
      <c r="H558" s="11">
        <v>1.2</v>
      </c>
    </row>
    <row r="559" customHeight="1" spans="2:8">
      <c r="B559" s="64" t="s">
        <v>26</v>
      </c>
      <c r="C559" s="56" t="s">
        <v>1111</v>
      </c>
      <c r="D559" s="13" t="s">
        <v>1112</v>
      </c>
      <c r="E559" s="39">
        <v>28</v>
      </c>
      <c r="F559" s="39">
        <v>2.2</v>
      </c>
      <c r="G559" s="39">
        <v>0.72</v>
      </c>
      <c r="H559" s="11">
        <v>3.24</v>
      </c>
    </row>
    <row r="560" customHeight="1" spans="2:8">
      <c r="B560" s="60"/>
      <c r="C560" s="11" t="s">
        <v>1113</v>
      </c>
      <c r="D560" s="11" t="s">
        <v>1114</v>
      </c>
      <c r="E560" s="11">
        <v>20</v>
      </c>
      <c r="F560" s="11">
        <v>4</v>
      </c>
      <c r="G560" s="11">
        <v>0.3</v>
      </c>
      <c r="H560" s="11">
        <v>0.4</v>
      </c>
    </row>
    <row r="561" customHeight="1" spans="2:8">
      <c r="B561" s="59"/>
      <c r="C561" s="11" t="s">
        <v>52</v>
      </c>
      <c r="D561" s="39" t="s">
        <v>53</v>
      </c>
      <c r="E561" s="11">
        <v>20.44</v>
      </c>
      <c r="F561" s="11">
        <v>2.52</v>
      </c>
      <c r="G561" s="11">
        <v>0.91</v>
      </c>
      <c r="H561" s="11">
        <v>0.91</v>
      </c>
    </row>
    <row r="562" customHeight="1" spans="2:8">
      <c r="B562" s="64" t="s">
        <v>26</v>
      </c>
      <c r="C562" s="11" t="s">
        <v>1115</v>
      </c>
      <c r="D562" s="11" t="s">
        <v>1116</v>
      </c>
      <c r="E562" s="39">
        <v>65.7</v>
      </c>
      <c r="F562" s="39">
        <v>15.6</v>
      </c>
      <c r="G562" s="39">
        <v>0.2</v>
      </c>
      <c r="H562" s="11">
        <v>0.8</v>
      </c>
    </row>
    <row r="563" customHeight="1" spans="2:8">
      <c r="B563" s="64"/>
      <c r="C563" s="11" t="s">
        <v>1117</v>
      </c>
      <c r="D563" s="11" t="s">
        <v>1118</v>
      </c>
      <c r="E563" s="11">
        <v>20</v>
      </c>
      <c r="F563" s="11">
        <v>4</v>
      </c>
      <c r="G563" s="11">
        <v>0.3</v>
      </c>
      <c r="H563" s="11">
        <v>0.4</v>
      </c>
    </row>
    <row r="564" customHeight="1" spans="2:8">
      <c r="B564" s="64"/>
      <c r="C564" s="11" t="s">
        <v>1119</v>
      </c>
      <c r="D564" s="11" t="s">
        <v>590</v>
      </c>
      <c r="E564" s="55">
        <v>43.1</v>
      </c>
      <c r="F564" s="55">
        <v>3.9</v>
      </c>
      <c r="G564" s="55">
        <v>2.7</v>
      </c>
      <c r="H564" s="55">
        <v>2.3</v>
      </c>
    </row>
    <row r="565" customHeight="1" spans="2:8">
      <c r="B565" s="59"/>
      <c r="C565" s="11" t="s">
        <v>1120</v>
      </c>
      <c r="D565" s="11" t="s">
        <v>1121</v>
      </c>
      <c r="E565" s="3">
        <v>26.2</v>
      </c>
      <c r="F565" s="3">
        <v>4.3</v>
      </c>
      <c r="G565" s="3">
        <v>0.5</v>
      </c>
      <c r="H565" s="4">
        <v>1.7</v>
      </c>
    </row>
    <row r="566" customHeight="1" spans="2:8">
      <c r="B566" s="60"/>
      <c r="C566" s="11" t="s">
        <v>1122</v>
      </c>
      <c r="D566" s="57" t="s">
        <v>1123</v>
      </c>
      <c r="E566" s="39">
        <v>25</v>
      </c>
      <c r="F566" s="39">
        <v>2.2</v>
      </c>
      <c r="G566" s="39">
        <v>1</v>
      </c>
      <c r="H566" s="11">
        <v>1.8</v>
      </c>
    </row>
    <row r="567" customHeight="1" spans="2:8">
      <c r="B567" s="64"/>
      <c r="C567" s="11" t="s">
        <v>1124</v>
      </c>
      <c r="D567" s="50" t="s">
        <v>1125</v>
      </c>
      <c r="E567" s="39">
        <v>33.3</v>
      </c>
      <c r="F567" s="39">
        <v>4.9</v>
      </c>
      <c r="G567" s="39">
        <v>1.6</v>
      </c>
      <c r="H567" s="11">
        <v>1.3</v>
      </c>
    </row>
    <row r="568" customHeight="1" spans="2:8">
      <c r="B568" s="64"/>
      <c r="C568" s="11" t="s">
        <v>1126</v>
      </c>
      <c r="D568" s="39" t="s">
        <v>1127</v>
      </c>
      <c r="E568" s="39">
        <v>20.4</v>
      </c>
      <c r="F568" s="39">
        <v>0.9</v>
      </c>
      <c r="G568" s="39">
        <v>1.3</v>
      </c>
      <c r="H568" s="11">
        <v>1.6</v>
      </c>
    </row>
    <row r="569" customHeight="1" spans="2:8">
      <c r="B569" s="60"/>
      <c r="C569" s="11" t="s">
        <v>1128</v>
      </c>
      <c r="D569" s="11" t="s">
        <v>1129</v>
      </c>
      <c r="E569" s="11">
        <v>25.1</v>
      </c>
      <c r="F569" s="11">
        <v>4.6</v>
      </c>
      <c r="G569" s="11">
        <v>0.6</v>
      </c>
      <c r="H569" s="11">
        <v>0.6</v>
      </c>
    </row>
    <row r="570" customHeight="1" spans="2:8">
      <c r="B570" s="64"/>
      <c r="C570" s="11" t="s">
        <v>1130</v>
      </c>
      <c r="D570" s="4" t="s">
        <v>1131</v>
      </c>
      <c r="E570" s="39">
        <v>28</v>
      </c>
      <c r="F570" s="39">
        <v>0.6</v>
      </c>
      <c r="G570" s="39">
        <v>2.1</v>
      </c>
      <c r="H570" s="39">
        <v>1.8</v>
      </c>
    </row>
    <row r="571" customHeight="1" spans="2:8">
      <c r="B571" s="64" t="s">
        <v>103</v>
      </c>
      <c r="C571" s="4" t="s">
        <v>1132</v>
      </c>
      <c r="D571" s="3" t="s">
        <v>11</v>
      </c>
      <c r="E571" s="3">
        <v>100</v>
      </c>
      <c r="F571" s="3">
        <v>10</v>
      </c>
      <c r="G571" s="3">
        <v>4.4</v>
      </c>
      <c r="H571" s="4">
        <v>4</v>
      </c>
    </row>
    <row r="572" customHeight="1" spans="2:8">
      <c r="B572" s="64" t="s">
        <v>26</v>
      </c>
      <c r="C572" s="43" t="s">
        <v>1133</v>
      </c>
      <c r="D572" s="13" t="s">
        <v>1134</v>
      </c>
      <c r="E572" s="17">
        <v>61.9</v>
      </c>
      <c r="F572" s="17">
        <v>13.3</v>
      </c>
      <c r="G572" s="17">
        <v>0.4</v>
      </c>
      <c r="H572" s="13">
        <v>2.2</v>
      </c>
    </row>
    <row r="573" customHeight="1" spans="2:8">
      <c r="B573" s="64"/>
      <c r="C573" s="43" t="s">
        <v>1135</v>
      </c>
      <c r="D573" s="3" t="s">
        <v>1136</v>
      </c>
      <c r="E573" s="3">
        <v>78</v>
      </c>
      <c r="F573" s="3">
        <v>3.3</v>
      </c>
      <c r="G573" s="3">
        <v>3.8</v>
      </c>
      <c r="H573" s="4">
        <v>8</v>
      </c>
    </row>
    <row r="574" customHeight="1" spans="2:8">
      <c r="B574" s="64"/>
      <c r="C574" s="43" t="s">
        <v>1137</v>
      </c>
      <c r="D574" s="39" t="s">
        <v>1138</v>
      </c>
      <c r="E574" s="39">
        <v>117</v>
      </c>
      <c r="F574" s="39">
        <v>13.26</v>
      </c>
      <c r="G574" s="39">
        <v>6.36</v>
      </c>
      <c r="H574" s="11">
        <v>2.52</v>
      </c>
    </row>
    <row r="575" customHeight="1" spans="2:8">
      <c r="B575" s="64"/>
      <c r="C575" s="43" t="s">
        <v>1139</v>
      </c>
      <c r="D575" s="4" t="s">
        <v>1140</v>
      </c>
      <c r="E575" s="4">
        <v>27.2</v>
      </c>
      <c r="F575" s="4">
        <v>1.1</v>
      </c>
      <c r="G575" s="4">
        <v>1.2</v>
      </c>
      <c r="H575" s="4">
        <v>3.1</v>
      </c>
    </row>
    <row r="576" customHeight="1" spans="2:8">
      <c r="B576" s="64" t="s">
        <v>26</v>
      </c>
      <c r="C576" s="43" t="s">
        <v>110</v>
      </c>
      <c r="D576" s="4" t="s">
        <v>111</v>
      </c>
      <c r="E576" s="3">
        <v>224</v>
      </c>
      <c r="F576" s="3">
        <v>39.9</v>
      </c>
      <c r="G576" s="3">
        <v>4.2</v>
      </c>
      <c r="H576" s="3">
        <v>7</v>
      </c>
    </row>
    <row r="577" customHeight="1" spans="2:8">
      <c r="B577" s="64"/>
      <c r="C577" s="43" t="s">
        <v>1141</v>
      </c>
      <c r="D577" s="39" t="s">
        <v>132</v>
      </c>
      <c r="E577" s="39">
        <v>114.8</v>
      </c>
      <c r="F577" s="39">
        <v>4.69</v>
      </c>
      <c r="G577" s="39">
        <v>10.5</v>
      </c>
      <c r="H577" s="11">
        <v>0.91</v>
      </c>
    </row>
    <row r="578" customHeight="1" spans="2:8">
      <c r="B578" s="64" t="s">
        <v>26</v>
      </c>
      <c r="C578" s="43" t="s">
        <v>1142</v>
      </c>
      <c r="D578" s="4" t="s">
        <v>1143</v>
      </c>
      <c r="E578" s="3">
        <v>145.3</v>
      </c>
      <c r="F578" s="3">
        <v>25</v>
      </c>
      <c r="G578" s="3">
        <v>2.5</v>
      </c>
      <c r="H578" s="4">
        <v>3.9</v>
      </c>
    </row>
    <row r="579" customHeight="1" spans="2:8">
      <c r="B579" s="64"/>
      <c r="C579" s="43" t="s">
        <v>1144</v>
      </c>
      <c r="D579" s="4" t="s">
        <v>643</v>
      </c>
      <c r="E579" s="3">
        <v>50</v>
      </c>
      <c r="F579" s="3">
        <v>5</v>
      </c>
      <c r="G579" s="3">
        <v>3.3</v>
      </c>
      <c r="H579" s="3">
        <v>2.4</v>
      </c>
    </row>
    <row r="580" customHeight="1" spans="2:8">
      <c r="B580" s="64" t="s">
        <v>26</v>
      </c>
      <c r="C580" s="43" t="s">
        <v>1145</v>
      </c>
      <c r="D580" s="11" t="s">
        <v>1146</v>
      </c>
      <c r="E580" s="11">
        <v>111.6</v>
      </c>
      <c r="F580" s="11">
        <v>27.9</v>
      </c>
      <c r="G580" s="11">
        <v>0</v>
      </c>
      <c r="H580" s="11">
        <v>0.06</v>
      </c>
    </row>
    <row r="581" customHeight="1" spans="2:8">
      <c r="B581" s="64" t="s">
        <v>26</v>
      </c>
      <c r="C581" s="43" t="s">
        <v>1147</v>
      </c>
      <c r="D581" s="11" t="s">
        <v>1148</v>
      </c>
      <c r="E581" s="39">
        <v>159.88</v>
      </c>
      <c r="F581" s="39">
        <v>12.39</v>
      </c>
      <c r="G581" s="39">
        <v>11.06</v>
      </c>
      <c r="H581" s="11">
        <v>2.87</v>
      </c>
    </row>
    <row r="582" customHeight="1" spans="2:8">
      <c r="B582" s="64" t="s">
        <v>26</v>
      </c>
      <c r="C582" s="66" t="s">
        <v>1149</v>
      </c>
      <c r="D582" s="11" t="s">
        <v>1001</v>
      </c>
      <c r="E582" s="39">
        <v>224</v>
      </c>
      <c r="F582" s="39">
        <v>39.9</v>
      </c>
      <c r="G582" s="39">
        <v>4.2</v>
      </c>
      <c r="H582" s="39">
        <v>7</v>
      </c>
    </row>
    <row r="583" customHeight="1" spans="2:8">
      <c r="B583" s="64"/>
      <c r="C583" s="43" t="s">
        <v>1150</v>
      </c>
      <c r="D583" s="4" t="s">
        <v>1151</v>
      </c>
      <c r="E583" s="3">
        <v>36.2</v>
      </c>
      <c r="F583" s="3">
        <v>3.5</v>
      </c>
      <c r="G583" s="3">
        <v>2.1</v>
      </c>
      <c r="H583" s="4">
        <v>1</v>
      </c>
    </row>
    <row r="584" customHeight="1" spans="2:8">
      <c r="B584" s="64"/>
      <c r="C584" s="43" t="s">
        <v>1152</v>
      </c>
      <c r="D584" s="4" t="s">
        <v>1153</v>
      </c>
      <c r="E584" s="4">
        <v>16.2</v>
      </c>
      <c r="F584" s="4">
        <v>0.8</v>
      </c>
      <c r="G584" s="4">
        <v>1.1</v>
      </c>
      <c r="H584" s="4">
        <v>1</v>
      </c>
    </row>
    <row r="585" customHeight="1" spans="2:8">
      <c r="B585" s="64" t="s">
        <v>26</v>
      </c>
      <c r="C585" s="43" t="s">
        <v>1154</v>
      </c>
      <c r="D585" s="11" t="s">
        <v>962</v>
      </c>
      <c r="E585" s="55">
        <v>152.81</v>
      </c>
      <c r="F585" s="55">
        <v>32.06</v>
      </c>
      <c r="G585" s="55">
        <v>0.98</v>
      </c>
      <c r="H585" s="55">
        <v>5.32</v>
      </c>
    </row>
    <row r="586" customHeight="1" spans="2:8">
      <c r="B586" s="64" t="s">
        <v>14</v>
      </c>
      <c r="C586" s="67" t="s">
        <v>1155</v>
      </c>
      <c r="D586" s="3" t="s">
        <v>559</v>
      </c>
      <c r="E586" s="3">
        <v>131.3</v>
      </c>
      <c r="F586" s="3">
        <v>15.3</v>
      </c>
      <c r="G586" s="3">
        <v>1.4</v>
      </c>
      <c r="H586" s="4">
        <v>4</v>
      </c>
    </row>
    <row r="587" customHeight="1" spans="2:8">
      <c r="B587" s="64" t="s">
        <v>26</v>
      </c>
      <c r="C587" s="43" t="s">
        <v>1156</v>
      </c>
      <c r="D587" s="27" t="s">
        <v>1157</v>
      </c>
      <c r="E587" s="3">
        <v>91.7</v>
      </c>
      <c r="F587" s="3">
        <v>14</v>
      </c>
      <c r="G587" s="3">
        <v>2.9</v>
      </c>
      <c r="H587" s="3">
        <v>2.1</v>
      </c>
    </row>
    <row r="588" customHeight="1" spans="2:8">
      <c r="B588" s="64" t="s">
        <v>14</v>
      </c>
      <c r="C588" s="43" t="s">
        <v>1158</v>
      </c>
      <c r="D588" s="3" t="s">
        <v>137</v>
      </c>
      <c r="E588" s="3">
        <v>148</v>
      </c>
      <c r="F588" s="3">
        <v>21.43</v>
      </c>
      <c r="G588" s="3">
        <v>2.4</v>
      </c>
      <c r="H588" s="4">
        <v>11</v>
      </c>
    </row>
    <row r="589" customHeight="1" spans="2:8">
      <c r="B589" s="64"/>
      <c r="C589" s="43" t="s">
        <v>1159</v>
      </c>
      <c r="D589" s="4" t="s">
        <v>1160</v>
      </c>
      <c r="E589" s="3">
        <v>22</v>
      </c>
      <c r="F589" s="3">
        <v>1</v>
      </c>
      <c r="G589" s="3">
        <v>1.3</v>
      </c>
      <c r="H589" s="3">
        <v>1.8</v>
      </c>
    </row>
    <row r="590" customHeight="1" spans="2:8">
      <c r="B590" s="64" t="s">
        <v>23</v>
      </c>
      <c r="C590" s="43" t="s">
        <v>1161</v>
      </c>
      <c r="D590" s="4" t="s">
        <v>645</v>
      </c>
      <c r="E590" s="3">
        <v>26</v>
      </c>
      <c r="F590" s="3">
        <v>6.2</v>
      </c>
      <c r="G590" s="3">
        <v>0.1</v>
      </c>
      <c r="H590" s="4">
        <v>0.4</v>
      </c>
    </row>
    <row r="591" customHeight="1" spans="2:8">
      <c r="B591" s="64"/>
      <c r="C591" s="43" t="s">
        <v>1162</v>
      </c>
      <c r="D591" s="11" t="s">
        <v>1163</v>
      </c>
      <c r="E591" s="4">
        <v>22.2</v>
      </c>
      <c r="F591" s="4">
        <v>0.5</v>
      </c>
      <c r="G591" s="4">
        <v>1.5</v>
      </c>
      <c r="H591" s="4">
        <v>1.9</v>
      </c>
    </row>
    <row r="592" customHeight="1" spans="2:8">
      <c r="B592" s="64" t="s">
        <v>26</v>
      </c>
      <c r="C592" s="66" t="s">
        <v>1164</v>
      </c>
      <c r="D592" s="11" t="s">
        <v>1165</v>
      </c>
      <c r="E592" s="39">
        <v>224</v>
      </c>
      <c r="F592" s="39">
        <v>39.9</v>
      </c>
      <c r="G592" s="39">
        <v>4.2</v>
      </c>
      <c r="H592" s="39">
        <v>7</v>
      </c>
    </row>
    <row r="593" customHeight="1" spans="2:8">
      <c r="B593" s="64"/>
      <c r="C593" s="4" t="s">
        <v>1166</v>
      </c>
      <c r="D593" s="4" t="s">
        <v>475</v>
      </c>
      <c r="E593" s="3">
        <v>43.9</v>
      </c>
      <c r="F593" s="3">
        <v>2.95</v>
      </c>
      <c r="G593" s="3">
        <v>2</v>
      </c>
      <c r="H593" s="4">
        <v>4.3</v>
      </c>
    </row>
    <row r="594" customHeight="1" spans="2:8">
      <c r="B594" s="64"/>
      <c r="C594" s="4" t="s">
        <v>1167</v>
      </c>
      <c r="D594" s="4" t="s">
        <v>475</v>
      </c>
      <c r="E594" s="3">
        <v>43.9</v>
      </c>
      <c r="F594" s="3">
        <v>2.95</v>
      </c>
      <c r="G594" s="3">
        <v>2</v>
      </c>
      <c r="H594" s="4">
        <v>4.3</v>
      </c>
    </row>
    <row r="595" customHeight="1" spans="2:8">
      <c r="B595" s="64"/>
      <c r="C595" s="4" t="s">
        <v>1168</v>
      </c>
      <c r="D595" s="4" t="s">
        <v>1169</v>
      </c>
      <c r="E595" s="3">
        <v>43.9</v>
      </c>
      <c r="F595" s="3">
        <v>2.95</v>
      </c>
      <c r="G595" s="3">
        <v>2</v>
      </c>
      <c r="H595" s="4">
        <v>4.3</v>
      </c>
    </row>
    <row r="596" customHeight="1" spans="2:8">
      <c r="B596" s="64" t="s">
        <v>26</v>
      </c>
      <c r="C596" s="4" t="s">
        <v>1170</v>
      </c>
      <c r="D596" s="13" t="s">
        <v>1171</v>
      </c>
      <c r="E596" s="17">
        <v>184</v>
      </c>
      <c r="F596" s="17">
        <v>33.6</v>
      </c>
      <c r="G596" s="17">
        <v>3.9</v>
      </c>
      <c r="H596" s="13">
        <v>4.2</v>
      </c>
    </row>
    <row r="597" customHeight="1" spans="2:8">
      <c r="B597" s="64"/>
      <c r="C597" s="4" t="s">
        <v>1172</v>
      </c>
      <c r="D597" s="11" t="s">
        <v>75</v>
      </c>
      <c r="E597" s="39">
        <v>157.5</v>
      </c>
      <c r="F597" s="39">
        <v>3.5</v>
      </c>
      <c r="G597" s="39">
        <v>13.3</v>
      </c>
      <c r="H597" s="11">
        <v>6.16</v>
      </c>
    </row>
    <row r="598" customHeight="1" spans="2:8">
      <c r="B598" s="64" t="s">
        <v>26</v>
      </c>
      <c r="C598" s="4" t="s">
        <v>1173</v>
      </c>
      <c r="D598" s="4" t="s">
        <v>1174</v>
      </c>
      <c r="E598" s="3">
        <v>62</v>
      </c>
      <c r="F598" s="3">
        <v>12</v>
      </c>
      <c r="G598" s="3">
        <v>0.1</v>
      </c>
      <c r="H598" s="4">
        <v>1.2</v>
      </c>
    </row>
    <row r="599" customHeight="1" spans="2:8">
      <c r="B599" s="64" t="s">
        <v>26</v>
      </c>
      <c r="C599" s="43" t="s">
        <v>1175</v>
      </c>
      <c r="D599" s="3" t="s">
        <v>859</v>
      </c>
      <c r="E599" s="3">
        <v>110.9</v>
      </c>
      <c r="F599" s="3">
        <v>3.2</v>
      </c>
      <c r="G599" s="3">
        <v>7.3</v>
      </c>
      <c r="H599" s="4">
        <v>7.8</v>
      </c>
    </row>
    <row r="600" customHeight="1" spans="2:8">
      <c r="B600" s="64" t="s">
        <v>26</v>
      </c>
      <c r="C600" s="4" t="s">
        <v>1176</v>
      </c>
      <c r="D600" s="4" t="s">
        <v>1177</v>
      </c>
      <c r="E600" s="3">
        <v>91.7</v>
      </c>
      <c r="F600" s="3">
        <v>14</v>
      </c>
      <c r="G600" s="3">
        <v>2.9</v>
      </c>
      <c r="H600" s="4">
        <v>2.1</v>
      </c>
    </row>
    <row r="601" customHeight="1" spans="2:8">
      <c r="B601" s="64"/>
      <c r="C601" s="4" t="s">
        <v>1178</v>
      </c>
      <c r="D601" s="4" t="s">
        <v>443</v>
      </c>
      <c r="E601" s="27">
        <v>21.7</v>
      </c>
      <c r="F601" s="27">
        <v>4.13</v>
      </c>
      <c r="G601" s="27">
        <v>0.28</v>
      </c>
      <c r="H601" s="27">
        <v>1.96</v>
      </c>
    </row>
    <row r="602" customHeight="1" spans="2:8">
      <c r="B602" s="64" t="s">
        <v>26</v>
      </c>
      <c r="C602" s="4" t="s">
        <v>1179</v>
      </c>
      <c r="D602" s="11" t="s">
        <v>1180</v>
      </c>
      <c r="E602" s="39">
        <v>224</v>
      </c>
      <c r="F602" s="39">
        <v>39.9</v>
      </c>
      <c r="G602" s="39">
        <v>4.2</v>
      </c>
      <c r="H602" s="39">
        <v>7</v>
      </c>
    </row>
    <row r="603" customHeight="1" spans="3:8">
      <c r="C603" s="67" t="s">
        <v>1181</v>
      </c>
      <c r="D603" s="39" t="s">
        <v>1182</v>
      </c>
      <c r="E603" s="39">
        <v>111.58</v>
      </c>
      <c r="F603" s="39">
        <v>25.34</v>
      </c>
      <c r="G603" s="39">
        <v>0.28</v>
      </c>
      <c r="H603" s="11">
        <v>2.03</v>
      </c>
    </row>
    <row r="604" customHeight="1" spans="3:8">
      <c r="C604" s="67" t="s">
        <v>1183</v>
      </c>
      <c r="D604" s="4" t="s">
        <v>1184</v>
      </c>
      <c r="E604" s="3">
        <v>29.05</v>
      </c>
      <c r="F604" s="3">
        <v>0.7</v>
      </c>
      <c r="G604" s="3">
        <v>1.82</v>
      </c>
      <c r="H604" s="3">
        <v>2.45</v>
      </c>
    </row>
    <row r="605" customHeight="1" spans="3:8">
      <c r="C605" s="67" t="s">
        <v>1185</v>
      </c>
      <c r="D605" s="4" t="s">
        <v>1186</v>
      </c>
      <c r="E605" s="3">
        <v>28.7</v>
      </c>
      <c r="F605" s="3">
        <v>5.95</v>
      </c>
      <c r="G605" s="3">
        <v>0.14</v>
      </c>
      <c r="H605" s="3">
        <v>0.56</v>
      </c>
    </row>
    <row r="606" customHeight="1" spans="3:8">
      <c r="C606" s="67" t="s">
        <v>1187</v>
      </c>
      <c r="D606" s="4" t="s">
        <v>484</v>
      </c>
      <c r="E606" s="3">
        <v>66.9</v>
      </c>
      <c r="F606" s="3">
        <v>14.5</v>
      </c>
      <c r="G606" s="3">
        <v>0</v>
      </c>
      <c r="H606" s="4">
        <v>3.4</v>
      </c>
    </row>
    <row r="607" customHeight="1" spans="3:8">
      <c r="C607" s="67" t="s">
        <v>1188</v>
      </c>
      <c r="D607" s="39" t="s">
        <v>1189</v>
      </c>
      <c r="E607" s="39">
        <v>51.03</v>
      </c>
      <c r="F607" s="39">
        <v>4.97</v>
      </c>
      <c r="G607" s="39">
        <v>2.45</v>
      </c>
      <c r="H607" s="11">
        <v>1.05</v>
      </c>
    </row>
    <row r="608" customHeight="1" spans="3:8">
      <c r="C608" s="67" t="s">
        <v>1190</v>
      </c>
      <c r="D608" s="11" t="s">
        <v>1191</v>
      </c>
      <c r="E608" s="11">
        <v>34</v>
      </c>
      <c r="F608" s="11">
        <v>1</v>
      </c>
      <c r="G608" s="11">
        <v>2.4</v>
      </c>
      <c r="H608" s="11">
        <v>2.2</v>
      </c>
    </row>
    <row r="609" customHeight="1" spans="3:8">
      <c r="C609" s="68" t="s">
        <v>1192</v>
      </c>
      <c r="D609" s="4" t="s">
        <v>1193</v>
      </c>
      <c r="E609" s="3">
        <v>26</v>
      </c>
      <c r="F609" s="3">
        <v>1</v>
      </c>
      <c r="G609" s="3">
        <v>1.5</v>
      </c>
      <c r="H609" s="3">
        <v>1.8</v>
      </c>
    </row>
    <row r="610" customHeight="1" spans="3:8">
      <c r="C610" s="68" t="s">
        <v>1194</v>
      </c>
      <c r="D610" s="4" t="s">
        <v>1195</v>
      </c>
      <c r="E610" s="3">
        <v>94.2</v>
      </c>
      <c r="F610" s="3">
        <v>21</v>
      </c>
      <c r="G610" s="3">
        <v>0.4</v>
      </c>
      <c r="H610" s="3">
        <v>2.4</v>
      </c>
    </row>
    <row r="611" customHeight="1" spans="3:8">
      <c r="C611" s="69" t="s">
        <v>1196</v>
      </c>
      <c r="D611" s="4" t="s">
        <v>1197</v>
      </c>
      <c r="E611" s="3">
        <v>161.14</v>
      </c>
      <c r="F611" s="3">
        <v>18.48</v>
      </c>
      <c r="G611" s="3">
        <v>8.19</v>
      </c>
      <c r="H611" s="3">
        <v>3.36</v>
      </c>
    </row>
    <row r="612" customHeight="1" spans="3:8">
      <c r="C612" s="68" t="s">
        <v>1198</v>
      </c>
      <c r="D612" s="4" t="s">
        <v>1199</v>
      </c>
      <c r="E612" s="3">
        <v>36.8</v>
      </c>
      <c r="F612" s="3">
        <v>24.3</v>
      </c>
      <c r="G612" s="3">
        <v>2</v>
      </c>
      <c r="H612" s="3">
        <v>1</v>
      </c>
    </row>
    <row r="613" customHeight="1" spans="3:8">
      <c r="C613" s="68" t="s">
        <v>1200</v>
      </c>
      <c r="D613" s="70" t="s">
        <v>1201</v>
      </c>
      <c r="E613" s="39">
        <v>138.39</v>
      </c>
      <c r="F613" s="39">
        <v>10.78</v>
      </c>
      <c r="G613" s="39">
        <v>6.23</v>
      </c>
      <c r="H613" s="11">
        <v>2.1</v>
      </c>
    </row>
    <row r="614" customHeight="1" spans="3:8">
      <c r="C614" s="67" t="s">
        <v>1202</v>
      </c>
      <c r="D614" s="4" t="s">
        <v>1203</v>
      </c>
      <c r="E614" s="3">
        <v>49.7</v>
      </c>
      <c r="F614" s="3">
        <v>11.27</v>
      </c>
      <c r="G614" s="71">
        <v>0.14</v>
      </c>
      <c r="H614" s="71">
        <v>0.63</v>
      </c>
    </row>
    <row r="615" customHeight="1" spans="3:8">
      <c r="C615" s="67" t="s">
        <v>1204</v>
      </c>
      <c r="D615" s="50" t="s">
        <v>1205</v>
      </c>
      <c r="E615" s="39">
        <v>69.65</v>
      </c>
      <c r="F615" s="39">
        <v>2.45</v>
      </c>
      <c r="G615" s="39">
        <v>1.19</v>
      </c>
      <c r="H615" s="11">
        <v>12.25</v>
      </c>
    </row>
    <row r="616" customHeight="1" spans="3:8">
      <c r="C616" s="67" t="s">
        <v>1206</v>
      </c>
      <c r="D616" s="39" t="s">
        <v>1207</v>
      </c>
      <c r="E616" s="55">
        <v>24.5</v>
      </c>
      <c r="F616" s="55">
        <v>5.74</v>
      </c>
      <c r="G616" s="55">
        <v>0.07</v>
      </c>
      <c r="H616" s="55">
        <v>1.05</v>
      </c>
    </row>
    <row r="617" customHeight="1" spans="3:8">
      <c r="C617" s="67" t="s">
        <v>1208</v>
      </c>
      <c r="D617" s="4" t="s">
        <v>1209</v>
      </c>
      <c r="E617" s="4">
        <v>71.28</v>
      </c>
      <c r="F617" s="4">
        <v>2.4</v>
      </c>
      <c r="G617" s="32">
        <v>6.12</v>
      </c>
      <c r="H617" s="32">
        <v>2.88</v>
      </c>
    </row>
    <row r="618" customHeight="1" spans="3:8">
      <c r="C618" s="72" t="s">
        <v>1210</v>
      </c>
      <c r="D618" s="72" t="s">
        <v>1211</v>
      </c>
      <c r="E618" s="11">
        <v>54.6</v>
      </c>
      <c r="F618" s="11">
        <v>7.68</v>
      </c>
      <c r="G618" s="11">
        <v>2.64</v>
      </c>
      <c r="H618" s="11">
        <v>0.36</v>
      </c>
    </row>
    <row r="619" customHeight="1" spans="3:8">
      <c r="C619" s="72" t="s">
        <v>1212</v>
      </c>
      <c r="D619" s="39" t="s">
        <v>1213</v>
      </c>
      <c r="E619" s="39">
        <v>39.55</v>
      </c>
      <c r="F619" s="39">
        <v>2.59</v>
      </c>
      <c r="G619" s="39">
        <v>2.8</v>
      </c>
      <c r="H619" s="11">
        <v>0.63</v>
      </c>
    </row>
    <row r="620" customHeight="1" spans="3:8">
      <c r="C620" s="72" t="s">
        <v>1214</v>
      </c>
      <c r="D620" s="4" t="s">
        <v>1215</v>
      </c>
      <c r="E620" s="3">
        <v>72</v>
      </c>
      <c r="F620" s="3">
        <v>8</v>
      </c>
      <c r="G620" s="3">
        <v>2.9</v>
      </c>
      <c r="H620" s="3">
        <v>4.3</v>
      </c>
    </row>
    <row r="621" customHeight="1" spans="3:8">
      <c r="C621" s="4" t="s">
        <v>1216</v>
      </c>
      <c r="D621" s="11" t="s">
        <v>1217</v>
      </c>
      <c r="E621" s="39">
        <v>58.8</v>
      </c>
      <c r="F621" s="39">
        <v>5.46</v>
      </c>
      <c r="G621" s="39">
        <v>3.36</v>
      </c>
      <c r="H621" s="11">
        <v>2.73</v>
      </c>
    </row>
    <row r="622" customHeight="1" spans="3:8">
      <c r="C622" s="11" t="s">
        <v>1218</v>
      </c>
      <c r="D622" s="11" t="s">
        <v>1219</v>
      </c>
      <c r="E622" s="39">
        <v>195.58</v>
      </c>
      <c r="F622" s="39">
        <v>24.99</v>
      </c>
      <c r="G622" s="39">
        <v>7.7</v>
      </c>
      <c r="H622" s="11">
        <v>6.58</v>
      </c>
    </row>
    <row r="623" customHeight="1" spans="3:8">
      <c r="C623" s="4" t="s">
        <v>1220</v>
      </c>
      <c r="D623" s="3" t="s">
        <v>1221</v>
      </c>
      <c r="E623" s="3">
        <v>299.04</v>
      </c>
      <c r="F623" s="3">
        <v>20.23</v>
      </c>
      <c r="G623" s="3">
        <v>21.84</v>
      </c>
      <c r="H623" s="4">
        <v>5.95</v>
      </c>
    </row>
    <row r="624" customHeight="1" spans="3:8">
      <c r="C624" s="4" t="s">
        <v>1222</v>
      </c>
      <c r="D624" s="4" t="s">
        <v>1223</v>
      </c>
      <c r="E624" s="3">
        <v>183.75</v>
      </c>
      <c r="F624" s="3">
        <v>35</v>
      </c>
      <c r="G624" s="3">
        <v>2.94</v>
      </c>
      <c r="H624" s="4">
        <v>3.36</v>
      </c>
    </row>
    <row r="625" customHeight="1" spans="3:8">
      <c r="C625" s="4" t="s">
        <v>1224</v>
      </c>
      <c r="D625" s="4" t="s">
        <v>1225</v>
      </c>
      <c r="E625" s="4">
        <v>38.5</v>
      </c>
      <c r="F625" s="4">
        <v>3.15</v>
      </c>
      <c r="G625" s="4">
        <v>2.38</v>
      </c>
      <c r="H625" s="4">
        <v>0.98</v>
      </c>
    </row>
    <row r="626" customHeight="1" spans="3:8">
      <c r="C626" s="4" t="s">
        <v>1226</v>
      </c>
      <c r="D626" s="73" t="s">
        <v>1227</v>
      </c>
      <c r="E626" s="11">
        <v>140</v>
      </c>
      <c r="F626" s="11">
        <v>7.21</v>
      </c>
      <c r="G626" s="11">
        <v>8.47</v>
      </c>
      <c r="H626" s="11">
        <v>7</v>
      </c>
    </row>
    <row r="627" customHeight="1" spans="3:8">
      <c r="C627" s="39" t="s">
        <v>1228</v>
      </c>
      <c r="D627" s="39" t="s">
        <v>1229</v>
      </c>
      <c r="E627" s="17">
        <v>201</v>
      </c>
      <c r="F627" s="17">
        <v>35.8</v>
      </c>
      <c r="G627" s="17">
        <v>4.3</v>
      </c>
      <c r="H627" s="13">
        <v>4.3</v>
      </c>
    </row>
    <row r="628" customHeight="1" spans="3:8">
      <c r="C628" s="37" t="s">
        <v>1230</v>
      </c>
      <c r="D628" s="32" t="s">
        <v>1231</v>
      </c>
      <c r="E628" s="74">
        <v>68.6</v>
      </c>
      <c r="F628" s="32">
        <v>8.26</v>
      </c>
      <c r="G628" s="15">
        <v>2.73</v>
      </c>
      <c r="H628" s="3">
        <v>3.57</v>
      </c>
    </row>
    <row r="629" customHeight="1" spans="3:8">
      <c r="C629" s="37" t="s">
        <v>1232</v>
      </c>
      <c r="D629" s="32" t="s">
        <v>1233</v>
      </c>
      <c r="E629" s="32">
        <v>129.5</v>
      </c>
      <c r="F629" s="32">
        <v>14.7</v>
      </c>
      <c r="G629" s="32">
        <v>3.92</v>
      </c>
      <c r="H629" s="75">
        <v>8.68</v>
      </c>
    </row>
    <row r="630" customHeight="1" spans="3:8">
      <c r="C630" s="76" t="s">
        <v>1234</v>
      </c>
      <c r="D630" s="77" t="s">
        <v>1235</v>
      </c>
      <c r="E630" s="39">
        <v>126</v>
      </c>
      <c r="F630" s="39">
        <v>8.33</v>
      </c>
      <c r="G630" s="39">
        <v>9.03</v>
      </c>
      <c r="H630" s="11">
        <v>4.06</v>
      </c>
    </row>
    <row r="631" customHeight="1" spans="3:8">
      <c r="C631" s="76" t="s">
        <v>1236</v>
      </c>
      <c r="D631" s="78" t="s">
        <v>1237</v>
      </c>
      <c r="E631" s="39">
        <v>114.4</v>
      </c>
      <c r="F631" s="39">
        <v>1.9</v>
      </c>
      <c r="G631" s="39">
        <v>6.2</v>
      </c>
      <c r="H631" s="11">
        <v>12.9</v>
      </c>
    </row>
    <row r="632" customHeight="1" spans="3:8">
      <c r="C632" s="76" t="s">
        <v>1238</v>
      </c>
      <c r="D632" s="79" t="s">
        <v>1239</v>
      </c>
      <c r="E632" s="39">
        <v>69.09</v>
      </c>
      <c r="F632" s="39">
        <v>6.51</v>
      </c>
      <c r="G632" s="39">
        <v>4.69</v>
      </c>
      <c r="H632" s="11">
        <v>0.98</v>
      </c>
    </row>
    <row r="633" customHeight="1" spans="3:8">
      <c r="C633" s="76" t="s">
        <v>1240</v>
      </c>
      <c r="D633" s="77" t="s">
        <v>1241</v>
      </c>
      <c r="E633" s="11">
        <v>76.3</v>
      </c>
      <c r="F633" s="11">
        <v>5.18</v>
      </c>
      <c r="G633" s="11">
        <v>3.71</v>
      </c>
      <c r="H633" s="11">
        <v>6.23</v>
      </c>
    </row>
    <row r="634" customHeight="1" spans="3:8">
      <c r="C634" s="76" t="s">
        <v>45</v>
      </c>
      <c r="D634" s="80" t="s">
        <v>46</v>
      </c>
      <c r="E634" s="39">
        <v>23</v>
      </c>
      <c r="F634" s="39">
        <v>4.5</v>
      </c>
      <c r="G634" s="39">
        <v>0.1</v>
      </c>
      <c r="H634" s="11">
        <v>0.6</v>
      </c>
    </row>
    <row r="635" customHeight="1" spans="3:8">
      <c r="C635" s="76" t="s">
        <v>1242</v>
      </c>
      <c r="D635" s="80" t="s">
        <v>1243</v>
      </c>
      <c r="E635" s="39">
        <v>204.4</v>
      </c>
      <c r="F635" s="39">
        <v>37.94</v>
      </c>
      <c r="G635" s="39">
        <v>2.87</v>
      </c>
      <c r="H635" s="11">
        <v>6.16</v>
      </c>
    </row>
    <row r="636" customHeight="1" spans="3:8">
      <c r="C636" s="76" t="s">
        <v>1244</v>
      </c>
      <c r="D636" s="80" t="s">
        <v>1245</v>
      </c>
      <c r="E636" s="39">
        <v>76.3</v>
      </c>
      <c r="F636" s="39">
        <v>10.29</v>
      </c>
      <c r="G636" s="39">
        <v>3.22</v>
      </c>
      <c r="H636" s="11">
        <v>1.33</v>
      </c>
    </row>
    <row r="637" customHeight="1" spans="3:8">
      <c r="C637" s="76" t="s">
        <v>1246</v>
      </c>
      <c r="D637" s="81" t="s">
        <v>1247</v>
      </c>
      <c r="E637" s="55">
        <v>79.52</v>
      </c>
      <c r="F637" s="55">
        <v>2.45</v>
      </c>
      <c r="G637" s="55">
        <v>5.6</v>
      </c>
      <c r="H637" s="55">
        <v>5.25</v>
      </c>
    </row>
    <row r="638" customHeight="1" spans="3:8">
      <c r="C638" s="76" t="s">
        <v>1248</v>
      </c>
      <c r="D638" s="81" t="s">
        <v>1237</v>
      </c>
      <c r="E638" s="39">
        <v>73.5</v>
      </c>
      <c r="F638" s="39">
        <v>0.84</v>
      </c>
      <c r="G638" s="39">
        <v>2.59</v>
      </c>
      <c r="H638" s="11">
        <v>11.76</v>
      </c>
    </row>
    <row r="639" customHeight="1" spans="3:8">
      <c r="C639" s="76" t="s">
        <v>1249</v>
      </c>
      <c r="D639" s="80" t="s">
        <v>1250</v>
      </c>
      <c r="E639" s="39">
        <v>251.3</v>
      </c>
      <c r="F639" s="39">
        <v>31.99</v>
      </c>
      <c r="G639" s="39">
        <v>12.32</v>
      </c>
      <c r="H639" s="11">
        <v>3.85</v>
      </c>
    </row>
    <row r="640" customHeight="1" spans="3:8">
      <c r="C640" s="82" t="s">
        <v>1251</v>
      </c>
      <c r="D640" s="78" t="s">
        <v>1252</v>
      </c>
      <c r="E640" s="3">
        <v>40</v>
      </c>
      <c r="F640" s="3">
        <v>3.7</v>
      </c>
      <c r="G640" s="3">
        <v>2.4</v>
      </c>
      <c r="H640" s="4">
        <v>0.7</v>
      </c>
    </row>
    <row r="641" customHeight="1" spans="3:8">
      <c r="C641" s="3" t="s">
        <v>1253</v>
      </c>
      <c r="D641" s="4" t="s">
        <v>1254</v>
      </c>
      <c r="E641" s="75">
        <v>133.7</v>
      </c>
      <c r="F641" s="13">
        <v>27.65</v>
      </c>
      <c r="G641" s="13">
        <v>1.82</v>
      </c>
      <c r="H641" s="13">
        <v>4.27</v>
      </c>
    </row>
    <row r="642" customHeight="1" spans="3:8">
      <c r="C642" s="3" t="s">
        <v>1255</v>
      </c>
      <c r="D642" s="3" t="s">
        <v>1256</v>
      </c>
      <c r="E642" s="9">
        <v>167.3</v>
      </c>
      <c r="F642" s="4">
        <v>36.05</v>
      </c>
      <c r="G642" s="4">
        <v>0.7</v>
      </c>
      <c r="H642" s="4">
        <v>5.25</v>
      </c>
    </row>
    <row r="643" customHeight="1" spans="3:8">
      <c r="C643" s="3" t="s">
        <v>1257</v>
      </c>
      <c r="D643" s="79" t="s">
        <v>1258</v>
      </c>
      <c r="E643" s="9">
        <v>90.3</v>
      </c>
      <c r="F643" s="4">
        <v>13.16</v>
      </c>
      <c r="G643" s="4">
        <v>2.87</v>
      </c>
      <c r="H643" s="4">
        <v>3.5</v>
      </c>
    </row>
    <row r="644" customHeight="1" spans="3:8">
      <c r="C644" s="3" t="s">
        <v>1259</v>
      </c>
      <c r="D644" s="11" t="s">
        <v>1260</v>
      </c>
      <c r="E644" s="39">
        <v>43.1</v>
      </c>
      <c r="F644" s="39">
        <v>2.5</v>
      </c>
      <c r="G644" s="39">
        <v>2.5</v>
      </c>
      <c r="H644" s="39">
        <v>2.4</v>
      </c>
    </row>
    <row r="645" customHeight="1" spans="3:8">
      <c r="C645" s="3" t="s">
        <v>1261</v>
      </c>
      <c r="D645" s="4" t="s">
        <v>1262</v>
      </c>
      <c r="E645" s="9">
        <v>54</v>
      </c>
      <c r="F645" s="4">
        <v>4.9</v>
      </c>
      <c r="G645" s="4">
        <v>2.4</v>
      </c>
      <c r="H645" s="4">
        <v>3.4</v>
      </c>
    </row>
    <row r="646" customHeight="1" spans="3:8">
      <c r="C646" s="3" t="s">
        <v>1263</v>
      </c>
      <c r="D646" s="4" t="s">
        <v>1264</v>
      </c>
      <c r="E646" s="3">
        <v>46</v>
      </c>
      <c r="F646" s="3">
        <v>7.1</v>
      </c>
      <c r="G646" s="3">
        <v>0.8</v>
      </c>
      <c r="H646" s="4">
        <v>2.4</v>
      </c>
    </row>
    <row r="647" customHeight="1" spans="3:8">
      <c r="C647" s="3" t="s">
        <v>1265</v>
      </c>
      <c r="D647" s="79" t="s">
        <v>1266</v>
      </c>
      <c r="E647" s="9">
        <v>104.3</v>
      </c>
      <c r="F647" s="4">
        <v>7</v>
      </c>
      <c r="G647" s="4">
        <v>5.32</v>
      </c>
      <c r="H647" s="4">
        <v>6.93</v>
      </c>
    </row>
    <row r="648" customHeight="1" spans="2:8">
      <c r="B648" s="83"/>
      <c r="C648" s="84" t="s">
        <v>1267</v>
      </c>
      <c r="D648" s="3" t="s">
        <v>1268</v>
      </c>
      <c r="E648" s="39">
        <v>86.4</v>
      </c>
      <c r="F648" s="39">
        <v>9.6</v>
      </c>
      <c r="G648" s="39">
        <v>3.4</v>
      </c>
      <c r="H648" s="11">
        <v>4.6</v>
      </c>
    </row>
    <row r="649" customHeight="1" spans="2:8">
      <c r="B649" s="83"/>
      <c r="C649" s="78" t="s">
        <v>1269</v>
      </c>
      <c r="D649" s="4" t="s">
        <v>1270</v>
      </c>
      <c r="E649" s="3">
        <v>28.7</v>
      </c>
      <c r="F649" s="3">
        <v>1.96</v>
      </c>
      <c r="G649" s="3">
        <v>1.75</v>
      </c>
      <c r="H649" s="3">
        <v>1.4</v>
      </c>
    </row>
    <row r="650" customHeight="1" spans="2:8">
      <c r="B650" s="83"/>
      <c r="C650" s="85" t="s">
        <v>1271</v>
      </c>
      <c r="D650" s="4" t="s">
        <v>1272</v>
      </c>
      <c r="E650" s="3">
        <v>148</v>
      </c>
      <c r="F650" s="3">
        <v>21.43</v>
      </c>
      <c r="G650" s="3">
        <v>2.4</v>
      </c>
      <c r="H650" s="4">
        <v>11</v>
      </c>
    </row>
    <row r="651" customHeight="1" spans="2:8">
      <c r="B651" s="83"/>
      <c r="C651" s="86" t="s">
        <v>1273</v>
      </c>
      <c r="D651" s="4" t="s">
        <v>1203</v>
      </c>
      <c r="E651" s="8">
        <v>49.7</v>
      </c>
      <c r="F651" s="8">
        <v>11.27</v>
      </c>
      <c r="G651" s="8">
        <v>0.14</v>
      </c>
      <c r="H651" s="8">
        <v>0.14</v>
      </c>
    </row>
    <row r="652" customHeight="1" spans="2:8">
      <c r="B652" s="83"/>
      <c r="C652" s="78" t="s">
        <v>1274</v>
      </c>
      <c r="D652" s="80" t="s">
        <v>1275</v>
      </c>
      <c r="E652" s="3">
        <v>224</v>
      </c>
      <c r="F652" s="3">
        <v>42</v>
      </c>
      <c r="G652" s="3">
        <v>3.4</v>
      </c>
      <c r="H652" s="4">
        <v>6.7</v>
      </c>
    </row>
    <row r="653" customHeight="1" spans="2:9">
      <c r="B653" s="83"/>
      <c r="C653" s="78" t="s">
        <v>1276</v>
      </c>
      <c r="D653" s="3" t="s">
        <v>105</v>
      </c>
      <c r="E653" s="56">
        <v>169.68</v>
      </c>
      <c r="F653" s="56">
        <v>9.8</v>
      </c>
      <c r="G653" s="56">
        <v>6.44</v>
      </c>
      <c r="H653" s="56">
        <v>8.82</v>
      </c>
      <c r="I653" s="93"/>
    </row>
    <row r="654" customHeight="1" spans="2:8">
      <c r="B654" s="83"/>
      <c r="C654" s="11" t="s">
        <v>1277</v>
      </c>
      <c r="D654" s="11" t="s">
        <v>132</v>
      </c>
      <c r="E654" s="56">
        <v>28.14</v>
      </c>
      <c r="F654" s="56">
        <v>2.03</v>
      </c>
      <c r="G654" s="56">
        <v>1.61</v>
      </c>
      <c r="H654" s="56">
        <v>0.77</v>
      </c>
    </row>
    <row r="655" customHeight="1" spans="2:8">
      <c r="B655" s="83"/>
      <c r="C655" s="78" t="s">
        <v>1278</v>
      </c>
      <c r="D655" s="3" t="s">
        <v>1279</v>
      </c>
      <c r="E655" s="39">
        <v>65.7</v>
      </c>
      <c r="F655" s="39">
        <v>15.6</v>
      </c>
      <c r="G655" s="39">
        <v>0.2</v>
      </c>
      <c r="H655" s="11">
        <v>0.8</v>
      </c>
    </row>
    <row r="656" customHeight="1" spans="2:8">
      <c r="B656" s="83"/>
      <c r="C656" s="78" t="s">
        <v>1280</v>
      </c>
      <c r="D656" s="4" t="s">
        <v>1281</v>
      </c>
      <c r="E656" s="4">
        <v>22.3</v>
      </c>
      <c r="F656" s="4">
        <v>0.9</v>
      </c>
      <c r="G656" s="4">
        <v>1.6</v>
      </c>
      <c r="H656" s="4">
        <v>1.2</v>
      </c>
    </row>
    <row r="657" customHeight="1" spans="2:8">
      <c r="B657" s="83"/>
      <c r="C657" s="78" t="s">
        <v>1282</v>
      </c>
      <c r="D657" s="4" t="s">
        <v>1283</v>
      </c>
      <c r="E657" s="3">
        <v>159.6</v>
      </c>
      <c r="F657" s="3">
        <v>12.39</v>
      </c>
      <c r="G657" s="3">
        <v>11.06</v>
      </c>
      <c r="H657" s="3">
        <v>2.87</v>
      </c>
    </row>
    <row r="658" customHeight="1" spans="2:8">
      <c r="B658" s="83"/>
      <c r="C658" s="87" t="s">
        <v>1284</v>
      </c>
      <c r="D658" s="87" t="s">
        <v>297</v>
      </c>
      <c r="E658" s="56">
        <v>119</v>
      </c>
      <c r="F658" s="56">
        <v>3.22</v>
      </c>
      <c r="G658" s="56">
        <v>7.42</v>
      </c>
      <c r="H658" s="56">
        <v>10.08</v>
      </c>
    </row>
    <row r="659" customHeight="1" spans="2:8">
      <c r="B659" s="83"/>
      <c r="C659" s="88" t="s">
        <v>1285</v>
      </c>
      <c r="D659" s="11" t="s">
        <v>1286</v>
      </c>
      <c r="E659" s="87">
        <v>72.31</v>
      </c>
      <c r="F659" s="87">
        <v>2.66</v>
      </c>
      <c r="G659" s="87">
        <v>3.01</v>
      </c>
      <c r="H659" s="56">
        <v>4.83</v>
      </c>
    </row>
    <row r="660" customHeight="1" spans="2:8">
      <c r="B660" s="83"/>
      <c r="C660" s="78" t="s">
        <v>1287</v>
      </c>
      <c r="D660" s="39" t="s">
        <v>1288</v>
      </c>
      <c r="E660" s="89">
        <v>14</v>
      </c>
      <c r="F660" s="89">
        <v>2.8</v>
      </c>
      <c r="G660" s="89">
        <v>0.14</v>
      </c>
      <c r="H660" s="89">
        <v>0.7</v>
      </c>
    </row>
    <row r="661" customHeight="1" spans="2:8">
      <c r="B661" s="83"/>
      <c r="C661" s="78" t="s">
        <v>1289</v>
      </c>
      <c r="D661" s="78" t="s">
        <v>1290</v>
      </c>
      <c r="E661" s="3">
        <v>224</v>
      </c>
      <c r="F661" s="3">
        <v>42</v>
      </c>
      <c r="G661" s="3">
        <v>3.4</v>
      </c>
      <c r="H661" s="4">
        <v>6.7</v>
      </c>
    </row>
    <row r="662" customHeight="1" spans="2:8">
      <c r="B662" s="83"/>
      <c r="C662" s="4" t="s">
        <v>1291</v>
      </c>
      <c r="D662" s="4" t="s">
        <v>1292</v>
      </c>
      <c r="E662" s="3">
        <v>62.4</v>
      </c>
      <c r="F662" s="3">
        <v>10</v>
      </c>
      <c r="G662" s="3">
        <v>0.1</v>
      </c>
      <c r="H662" s="4">
        <v>1.68</v>
      </c>
    </row>
    <row r="663" customHeight="1" spans="2:8">
      <c r="B663" s="83"/>
      <c r="C663" s="11" t="s">
        <v>1293</v>
      </c>
      <c r="D663" s="11" t="s">
        <v>1294</v>
      </c>
      <c r="E663" s="39">
        <v>58.8</v>
      </c>
      <c r="F663" s="39">
        <v>5.46</v>
      </c>
      <c r="G663" s="39">
        <v>3.36</v>
      </c>
      <c r="H663" s="11">
        <v>2.73</v>
      </c>
    </row>
    <row r="664" customHeight="1" spans="2:8">
      <c r="B664" s="83"/>
      <c r="C664" s="4" t="s">
        <v>1295</v>
      </c>
      <c r="D664" s="4" t="s">
        <v>1296</v>
      </c>
      <c r="E664" s="67">
        <v>184.4</v>
      </c>
      <c r="F664" s="67">
        <v>35.5</v>
      </c>
      <c r="G664" s="67">
        <v>3.2</v>
      </c>
      <c r="H664" s="67">
        <v>3.65</v>
      </c>
    </row>
    <row r="665" customHeight="1" spans="2:8">
      <c r="B665" s="83"/>
      <c r="C665" s="4" t="s">
        <v>1297</v>
      </c>
      <c r="D665" s="4" t="s">
        <v>1298</v>
      </c>
      <c r="E665" s="4">
        <v>20</v>
      </c>
      <c r="F665" s="4">
        <v>4</v>
      </c>
      <c r="G665" s="4">
        <v>0.3</v>
      </c>
      <c r="H665" s="4">
        <v>0.4</v>
      </c>
    </row>
    <row r="666" customHeight="1" spans="2:8">
      <c r="B666" s="83"/>
      <c r="C666" s="4" t="s">
        <v>1299</v>
      </c>
      <c r="D666" s="4" t="s">
        <v>1300</v>
      </c>
      <c r="E666" s="67">
        <v>23</v>
      </c>
      <c r="F666" s="67">
        <v>4.5</v>
      </c>
      <c r="G666" s="67">
        <v>0.1</v>
      </c>
      <c r="H666" s="67">
        <v>0.6</v>
      </c>
    </row>
    <row r="667" customHeight="1" spans="2:8">
      <c r="B667" s="83"/>
      <c r="C667" s="4" t="s">
        <v>1301</v>
      </c>
      <c r="D667" s="4" t="s">
        <v>1302</v>
      </c>
      <c r="E667" s="3">
        <v>26</v>
      </c>
      <c r="F667" s="3">
        <v>1</v>
      </c>
      <c r="G667" s="3">
        <v>1.5</v>
      </c>
      <c r="H667" s="3">
        <v>1.8</v>
      </c>
    </row>
    <row r="668" customHeight="1" spans="2:8">
      <c r="B668" s="83"/>
      <c r="C668" s="4" t="s">
        <v>1303</v>
      </c>
      <c r="D668" s="4" t="s">
        <v>1304</v>
      </c>
      <c r="E668" s="3">
        <v>26</v>
      </c>
      <c r="F668" s="3">
        <v>1.2</v>
      </c>
      <c r="G668" s="3">
        <v>1.8</v>
      </c>
      <c r="H668" s="3">
        <v>1.5</v>
      </c>
    </row>
    <row r="669" customHeight="1" spans="2:8">
      <c r="B669" s="83"/>
      <c r="C669" s="4" t="s">
        <v>1305</v>
      </c>
      <c r="D669" s="4" t="s">
        <v>1306</v>
      </c>
      <c r="E669" s="3">
        <v>62</v>
      </c>
      <c r="F669" s="3">
        <v>12</v>
      </c>
      <c r="G669" s="3">
        <v>0.1</v>
      </c>
      <c r="H669" s="4">
        <v>1.2</v>
      </c>
    </row>
    <row r="670" customHeight="1" spans="2:8">
      <c r="B670" s="83"/>
      <c r="C670" s="4" t="s">
        <v>1307</v>
      </c>
      <c r="D670" s="4" t="s">
        <v>1308</v>
      </c>
      <c r="E670" s="27">
        <v>58.1</v>
      </c>
      <c r="F670" s="27">
        <v>3.78</v>
      </c>
      <c r="G670" s="27">
        <v>3.5</v>
      </c>
      <c r="H670" s="27">
        <v>3.92</v>
      </c>
    </row>
    <row r="671" customHeight="1" spans="2:8">
      <c r="B671" s="83"/>
      <c r="C671" s="4" t="s">
        <v>1309</v>
      </c>
      <c r="D671" s="4" t="s">
        <v>1310</v>
      </c>
      <c r="E671" s="3">
        <v>47</v>
      </c>
      <c r="F671" s="3">
        <v>10</v>
      </c>
      <c r="G671" s="3">
        <v>0.1</v>
      </c>
      <c r="H671" s="3">
        <v>0.4</v>
      </c>
    </row>
    <row r="672" customHeight="1" spans="2:8">
      <c r="B672" s="83"/>
      <c r="C672" s="4" t="s">
        <v>1311</v>
      </c>
      <c r="D672" s="4" t="s">
        <v>798</v>
      </c>
      <c r="E672" s="3">
        <v>91.7</v>
      </c>
      <c r="F672" s="3">
        <v>14</v>
      </c>
      <c r="G672" s="3">
        <v>2.9</v>
      </c>
      <c r="H672" s="3">
        <v>2.1</v>
      </c>
    </row>
    <row r="673" customHeight="1" spans="2:8">
      <c r="B673" s="83"/>
      <c r="C673" s="4" t="s">
        <v>1312</v>
      </c>
      <c r="D673" s="70" t="s">
        <v>1313</v>
      </c>
      <c r="E673" s="39">
        <v>138.39</v>
      </c>
      <c r="F673" s="39">
        <v>10.78</v>
      </c>
      <c r="G673" s="39">
        <v>6.23</v>
      </c>
      <c r="H673" s="11">
        <v>2.1</v>
      </c>
    </row>
    <row r="674" customHeight="1" spans="2:8">
      <c r="B674" s="83"/>
      <c r="C674" s="4" t="s">
        <v>1314</v>
      </c>
      <c r="D674" s="4" t="s">
        <v>1315</v>
      </c>
      <c r="E674" s="4">
        <v>96.74</v>
      </c>
      <c r="F674" s="4">
        <v>4.9</v>
      </c>
      <c r="G674" s="4">
        <v>7.56</v>
      </c>
      <c r="H674" s="4">
        <v>3.57</v>
      </c>
    </row>
    <row r="675" customHeight="1" spans="2:8">
      <c r="B675" s="83"/>
      <c r="C675" s="4" t="s">
        <v>1316</v>
      </c>
      <c r="D675" s="4" t="s">
        <v>1317</v>
      </c>
      <c r="E675" s="3">
        <v>28</v>
      </c>
      <c r="F675" s="3">
        <v>0.6</v>
      </c>
      <c r="G675" s="3">
        <v>2.1</v>
      </c>
      <c r="H675" s="3">
        <v>1.8</v>
      </c>
    </row>
    <row r="676" customHeight="1" spans="2:8">
      <c r="B676" s="83"/>
      <c r="C676" s="4" t="s">
        <v>1318</v>
      </c>
      <c r="D676" s="4" t="s">
        <v>1319</v>
      </c>
      <c r="E676" s="4">
        <v>109.2</v>
      </c>
      <c r="F676" s="4">
        <v>4.62</v>
      </c>
      <c r="G676" s="4">
        <v>8.96</v>
      </c>
      <c r="H676" s="4">
        <v>3.99</v>
      </c>
    </row>
    <row r="677" customHeight="1" spans="2:8">
      <c r="B677" s="83"/>
      <c r="C677" s="4" t="s">
        <v>1320</v>
      </c>
      <c r="D677" s="4" t="s">
        <v>1321</v>
      </c>
      <c r="E677" s="4">
        <v>45</v>
      </c>
      <c r="F677" s="4">
        <v>5.3</v>
      </c>
      <c r="G677" s="4">
        <v>1.8</v>
      </c>
      <c r="H677" s="4">
        <v>2.7</v>
      </c>
    </row>
    <row r="678" customHeight="1" spans="2:8">
      <c r="B678" s="83"/>
      <c r="C678" s="4" t="s">
        <v>1322</v>
      </c>
      <c r="D678" s="39" t="s">
        <v>1323</v>
      </c>
      <c r="E678" s="39">
        <v>116.83</v>
      </c>
      <c r="F678" s="39">
        <v>1.68</v>
      </c>
      <c r="G678" s="39">
        <v>6.44</v>
      </c>
      <c r="H678" s="11">
        <v>13.23</v>
      </c>
    </row>
    <row r="679" customHeight="1" spans="2:8">
      <c r="B679" s="83"/>
      <c r="C679" s="4" t="s">
        <v>1324</v>
      </c>
      <c r="D679" s="38" t="s">
        <v>1325</v>
      </c>
      <c r="E679" s="4">
        <v>29.28</v>
      </c>
      <c r="F679" s="4">
        <v>3.04</v>
      </c>
      <c r="G679" s="4">
        <v>1.28</v>
      </c>
      <c r="H679" s="4">
        <v>2.24</v>
      </c>
    </row>
    <row r="680" customHeight="1" spans="2:8">
      <c r="B680" s="83"/>
      <c r="C680" s="4" t="s">
        <v>1326</v>
      </c>
      <c r="D680" s="11" t="s">
        <v>1327</v>
      </c>
      <c r="E680" s="11">
        <v>31</v>
      </c>
      <c r="F680" s="11">
        <v>1.1</v>
      </c>
      <c r="G680" s="11">
        <v>2.4</v>
      </c>
      <c r="H680" s="11">
        <v>1.6</v>
      </c>
    </row>
    <row r="681" customHeight="1" spans="2:8">
      <c r="B681" s="83"/>
      <c r="C681" s="90" t="s">
        <v>648</v>
      </c>
      <c r="D681" s="4" t="s">
        <v>1328</v>
      </c>
      <c r="E681" s="4">
        <v>90</v>
      </c>
      <c r="F681" s="4">
        <v>5.2</v>
      </c>
      <c r="G681" s="4">
        <v>3.5</v>
      </c>
      <c r="H681" s="4">
        <v>9.2</v>
      </c>
    </row>
    <row r="682" customHeight="1" spans="2:8">
      <c r="B682" s="83"/>
      <c r="C682" s="90" t="s">
        <v>32</v>
      </c>
      <c r="D682" s="38" t="s">
        <v>33</v>
      </c>
      <c r="E682" s="4">
        <v>29.28</v>
      </c>
      <c r="F682" s="4">
        <v>3.04</v>
      </c>
      <c r="G682" s="4">
        <v>1.28</v>
      </c>
      <c r="H682" s="4">
        <v>2.24</v>
      </c>
    </row>
    <row r="683" customHeight="1" spans="2:8">
      <c r="B683" s="83"/>
      <c r="C683" s="90" t="s">
        <v>1329</v>
      </c>
      <c r="D683" s="11" t="s">
        <v>1330</v>
      </c>
      <c r="E683" s="39">
        <v>41.95</v>
      </c>
      <c r="F683" s="39">
        <v>1.1</v>
      </c>
      <c r="G683" s="39">
        <v>3.1</v>
      </c>
      <c r="H683" s="11">
        <v>2.4</v>
      </c>
    </row>
    <row r="684" customHeight="1" spans="2:8">
      <c r="B684" s="83"/>
      <c r="C684" s="4" t="s">
        <v>1331</v>
      </c>
      <c r="D684" s="4" t="s">
        <v>661</v>
      </c>
      <c r="E684" s="3">
        <v>27.9</v>
      </c>
      <c r="F684" s="3">
        <v>6.5</v>
      </c>
      <c r="G684" s="3">
        <v>0</v>
      </c>
      <c r="H684" s="4">
        <v>0.6</v>
      </c>
    </row>
    <row r="685" customHeight="1" spans="2:8">
      <c r="B685" s="83"/>
      <c r="C685" s="4" t="s">
        <v>1332</v>
      </c>
      <c r="D685" s="11" t="s">
        <v>1333</v>
      </c>
      <c r="E685" s="39">
        <v>65.45</v>
      </c>
      <c r="F685" s="39">
        <v>2.59</v>
      </c>
      <c r="G685" s="39">
        <v>4.9</v>
      </c>
      <c r="H685" s="39">
        <v>3.22</v>
      </c>
    </row>
    <row r="686" customHeight="1" spans="2:8">
      <c r="B686" s="83"/>
      <c r="C686" s="4" t="s">
        <v>1334</v>
      </c>
      <c r="D686" s="11" t="s">
        <v>1335</v>
      </c>
      <c r="E686" s="39">
        <v>114.03</v>
      </c>
      <c r="F686" s="39">
        <v>2.8</v>
      </c>
      <c r="G686" s="39">
        <v>6.44</v>
      </c>
      <c r="H686" s="39">
        <v>11.69</v>
      </c>
    </row>
    <row r="687" customHeight="1" spans="2:8">
      <c r="B687" s="83"/>
      <c r="C687" s="4" t="s">
        <v>1336</v>
      </c>
      <c r="D687" s="4" t="s">
        <v>1337</v>
      </c>
      <c r="E687" s="4">
        <v>48</v>
      </c>
      <c r="F687" s="4">
        <v>1</v>
      </c>
      <c r="G687" s="4">
        <v>3.3</v>
      </c>
      <c r="H687" s="4">
        <v>3.3</v>
      </c>
    </row>
    <row r="688" customHeight="1" spans="2:8">
      <c r="B688" s="83"/>
      <c r="C688" s="4" t="s">
        <v>1338</v>
      </c>
      <c r="D688" s="4" t="s">
        <v>1339</v>
      </c>
      <c r="E688" s="4">
        <v>20</v>
      </c>
      <c r="F688" s="4">
        <v>4</v>
      </c>
      <c r="G688" s="4">
        <v>0.3</v>
      </c>
      <c r="H688" s="4">
        <v>0.4</v>
      </c>
    </row>
    <row r="689" customHeight="1" spans="2:8">
      <c r="B689" s="83"/>
      <c r="C689" s="4" t="s">
        <v>1340</v>
      </c>
      <c r="D689" s="4" t="s">
        <v>1341</v>
      </c>
      <c r="E689" s="91">
        <v>26.5</v>
      </c>
      <c r="F689" s="91">
        <v>3.9</v>
      </c>
      <c r="G689" s="91">
        <v>0.6</v>
      </c>
      <c r="H689" s="91">
        <v>1.5</v>
      </c>
    </row>
    <row r="690" customHeight="1" spans="2:8">
      <c r="B690" s="83"/>
      <c r="C690" s="67" t="s">
        <v>1342</v>
      </c>
      <c r="D690" s="32" t="s">
        <v>1343</v>
      </c>
      <c r="E690" s="32">
        <v>129.5</v>
      </c>
      <c r="F690" s="32">
        <v>14.7</v>
      </c>
      <c r="G690" s="32">
        <v>3.92</v>
      </c>
      <c r="H690" s="75">
        <v>8.68</v>
      </c>
    </row>
    <row r="691" customHeight="1" spans="2:8">
      <c r="B691" s="83"/>
      <c r="C691" s="4" t="s">
        <v>1344</v>
      </c>
      <c r="D691" s="11" t="s">
        <v>1146</v>
      </c>
      <c r="E691" s="11">
        <v>111.6</v>
      </c>
      <c r="F691" s="11">
        <v>27.9</v>
      </c>
      <c r="G691" s="11">
        <v>0</v>
      </c>
      <c r="H691" s="11">
        <v>0.06</v>
      </c>
    </row>
    <row r="692" customHeight="1" spans="2:8">
      <c r="B692" s="83"/>
      <c r="C692" s="4" t="s">
        <v>1345</v>
      </c>
      <c r="D692" s="87" t="s">
        <v>1346</v>
      </c>
      <c r="E692" s="87">
        <v>82.64</v>
      </c>
      <c r="F692" s="87">
        <v>3.04</v>
      </c>
      <c r="G692" s="87">
        <v>3.44</v>
      </c>
      <c r="H692" s="56">
        <v>5.52</v>
      </c>
    </row>
    <row r="693" customHeight="1" spans="2:8">
      <c r="B693" s="83"/>
      <c r="C693" s="4" t="s">
        <v>1347</v>
      </c>
      <c r="D693" s="4" t="s">
        <v>1348</v>
      </c>
      <c r="E693" s="4">
        <v>242</v>
      </c>
      <c r="F693" s="4">
        <v>32</v>
      </c>
      <c r="G693" s="4">
        <v>11</v>
      </c>
      <c r="H693" s="4">
        <v>4.8</v>
      </c>
    </row>
    <row r="694" customHeight="1" spans="2:8">
      <c r="B694" s="83"/>
      <c r="C694" s="4" t="s">
        <v>1349</v>
      </c>
      <c r="D694" s="92" t="s">
        <v>1350</v>
      </c>
      <c r="E694" s="56">
        <v>96.25</v>
      </c>
      <c r="F694" s="56">
        <v>3.15</v>
      </c>
      <c r="G694" s="56">
        <v>4.9</v>
      </c>
      <c r="H694" s="56">
        <v>8.96</v>
      </c>
    </row>
    <row r="695" customHeight="1" spans="2:8">
      <c r="B695" s="83"/>
      <c r="C695" s="4" t="s">
        <v>1351</v>
      </c>
      <c r="D695" s="7" t="s">
        <v>1352</v>
      </c>
      <c r="E695" s="3">
        <v>42</v>
      </c>
      <c r="F695" s="3">
        <v>9.6</v>
      </c>
      <c r="G695" s="3">
        <v>0.22</v>
      </c>
      <c r="H695" s="4">
        <v>1</v>
      </c>
    </row>
    <row r="696" customHeight="1" spans="2:8">
      <c r="B696" s="83"/>
      <c r="C696" s="4" t="s">
        <v>1353</v>
      </c>
      <c r="D696" s="4" t="s">
        <v>1354</v>
      </c>
      <c r="E696" s="4">
        <v>37</v>
      </c>
      <c r="F696" s="4">
        <v>9</v>
      </c>
      <c r="G696" s="4">
        <v>0.1</v>
      </c>
      <c r="H696" s="4">
        <v>0.1</v>
      </c>
    </row>
    <row r="697" customHeight="1" spans="2:8">
      <c r="B697" s="83"/>
      <c r="C697" s="4" t="s">
        <v>1355</v>
      </c>
      <c r="D697" s="44" t="s">
        <v>1356</v>
      </c>
      <c r="E697" s="91">
        <v>26.5</v>
      </c>
      <c r="F697" s="91">
        <v>3.9</v>
      </c>
      <c r="G697" s="91">
        <v>0.6</v>
      </c>
      <c r="H697" s="91">
        <v>1.5</v>
      </c>
    </row>
    <row r="698" customHeight="1" spans="2:8">
      <c r="B698" s="83"/>
      <c r="C698" s="4" t="s">
        <v>1357</v>
      </c>
      <c r="D698" s="11" t="s">
        <v>1358</v>
      </c>
      <c r="E698" s="39">
        <v>86.4</v>
      </c>
      <c r="F698" s="39">
        <v>9.6</v>
      </c>
      <c r="G698" s="39">
        <v>3.4</v>
      </c>
      <c r="H698" s="11">
        <v>4.6</v>
      </c>
    </row>
    <row r="699" customHeight="1" spans="2:8">
      <c r="B699" s="83"/>
      <c r="C699" s="4" t="s">
        <v>1359</v>
      </c>
      <c r="D699" s="3" t="s">
        <v>1360</v>
      </c>
      <c r="E699" s="3">
        <v>148</v>
      </c>
      <c r="F699" s="3">
        <v>21.43</v>
      </c>
      <c r="G699" s="3">
        <v>2.4</v>
      </c>
      <c r="H699" s="4">
        <v>11</v>
      </c>
    </row>
    <row r="700" customHeight="1" spans="2:8">
      <c r="B700" s="83"/>
      <c r="C700" s="4" t="s">
        <v>117</v>
      </c>
      <c r="D700" s="4" t="s">
        <v>118</v>
      </c>
      <c r="E700" s="4">
        <v>164.5</v>
      </c>
      <c r="F700" s="4">
        <v>35.77</v>
      </c>
      <c r="G700" s="4">
        <v>1.12</v>
      </c>
      <c r="H700" s="4">
        <v>3.78</v>
      </c>
    </row>
    <row r="701" customHeight="1" spans="2:8">
      <c r="B701" s="83"/>
      <c r="C701" s="4" t="s">
        <v>1361</v>
      </c>
      <c r="D701" s="56" t="s">
        <v>1362</v>
      </c>
      <c r="E701" s="87">
        <v>118.32</v>
      </c>
      <c r="F701" s="87">
        <v>2.58</v>
      </c>
      <c r="G701" s="87">
        <v>5.52</v>
      </c>
      <c r="H701" s="87">
        <v>5.82</v>
      </c>
    </row>
    <row r="702" customHeight="1" spans="2:8">
      <c r="B702" s="83"/>
      <c r="C702" s="4" t="s">
        <v>1363</v>
      </c>
      <c r="D702" s="4" t="s">
        <v>1364</v>
      </c>
      <c r="E702" s="3">
        <v>32</v>
      </c>
      <c r="F702" s="3">
        <v>1.9</v>
      </c>
      <c r="G702" s="3">
        <v>1.3</v>
      </c>
      <c r="H702" s="3">
        <v>2.1</v>
      </c>
    </row>
    <row r="703" customHeight="1" spans="2:8">
      <c r="B703" s="83"/>
      <c r="C703" s="4" t="s">
        <v>1365</v>
      </c>
      <c r="D703" s="4" t="s">
        <v>1366</v>
      </c>
      <c r="E703" s="4">
        <f>0.7*232.8</f>
        <v>162.96</v>
      </c>
      <c r="F703" s="4">
        <f>0.7*8.1</f>
        <v>5.67</v>
      </c>
      <c r="G703" s="4">
        <f>0.7*15.8</f>
        <v>11.06</v>
      </c>
      <c r="H703" s="4">
        <f>0.7*5.2</f>
        <v>3.64</v>
      </c>
    </row>
    <row r="704" customHeight="1" spans="2:8">
      <c r="B704" s="83"/>
      <c r="C704" s="4" t="s">
        <v>1367</v>
      </c>
      <c r="D704" s="4" t="s">
        <v>1227</v>
      </c>
      <c r="E704" s="4">
        <v>208.25</v>
      </c>
      <c r="F704" s="4">
        <v>9.45</v>
      </c>
      <c r="G704" s="4">
        <v>10.64</v>
      </c>
      <c r="H704" s="4">
        <v>9.38</v>
      </c>
    </row>
    <row r="705" customHeight="1" spans="2:8">
      <c r="B705" s="83"/>
      <c r="C705" s="4" t="s">
        <v>1368</v>
      </c>
      <c r="D705" s="4" t="s">
        <v>1369</v>
      </c>
      <c r="E705" s="4">
        <v>50.9</v>
      </c>
      <c r="F705" s="4">
        <v>1.2</v>
      </c>
      <c r="G705" s="4">
        <v>3.6</v>
      </c>
      <c r="H705" s="4">
        <v>3.3</v>
      </c>
    </row>
    <row r="706" customHeight="1" spans="2:8">
      <c r="B706" s="83"/>
      <c r="C706" s="67" t="s">
        <v>1370</v>
      </c>
      <c r="D706" s="4" t="s">
        <v>1371</v>
      </c>
      <c r="E706" s="3">
        <v>28.7</v>
      </c>
      <c r="F706" s="3">
        <v>1.96</v>
      </c>
      <c r="G706" s="3">
        <v>1.75</v>
      </c>
      <c r="H706" s="3">
        <v>1.4</v>
      </c>
    </row>
    <row r="707" customHeight="1" spans="2:8">
      <c r="B707" s="83"/>
      <c r="C707" s="94" t="s">
        <v>1372</v>
      </c>
      <c r="D707" s="94" t="s">
        <v>1373</v>
      </c>
      <c r="E707" s="3">
        <v>47</v>
      </c>
      <c r="F707" s="3">
        <v>10</v>
      </c>
      <c r="G707" s="3">
        <v>0.1</v>
      </c>
      <c r="H707" s="3">
        <v>0.4</v>
      </c>
    </row>
    <row r="708" customHeight="1" spans="2:8">
      <c r="B708" s="83"/>
      <c r="C708" s="4" t="s">
        <v>1374</v>
      </c>
      <c r="D708" s="4" t="s">
        <v>1375</v>
      </c>
      <c r="E708" s="3">
        <v>84.63</v>
      </c>
      <c r="F708" s="3">
        <v>6.09</v>
      </c>
      <c r="G708" s="3">
        <v>4.2</v>
      </c>
      <c r="H708" s="3">
        <v>6.44</v>
      </c>
    </row>
    <row r="709" customHeight="1" spans="2:8">
      <c r="B709" s="83"/>
      <c r="C709" s="67" t="s">
        <v>1376</v>
      </c>
      <c r="D709" s="4" t="s">
        <v>1377</v>
      </c>
      <c r="E709" s="4">
        <v>25.6</v>
      </c>
      <c r="F709" s="4">
        <v>2.39</v>
      </c>
      <c r="G709" s="4">
        <v>1.15</v>
      </c>
      <c r="H709" s="4">
        <v>1.5</v>
      </c>
    </row>
    <row r="710" customHeight="1" spans="2:8">
      <c r="B710" s="83"/>
      <c r="C710" s="4" t="s">
        <v>1378</v>
      </c>
      <c r="D710" s="4" t="s">
        <v>1379</v>
      </c>
      <c r="E710" s="4">
        <v>97.2</v>
      </c>
      <c r="F710" s="4">
        <v>19.1</v>
      </c>
      <c r="G710" s="4">
        <v>2.7</v>
      </c>
      <c r="H710" s="4">
        <v>2.5</v>
      </c>
    </row>
    <row r="711" customHeight="1" spans="2:8">
      <c r="B711" s="83"/>
      <c r="C711" s="4" t="s">
        <v>1380</v>
      </c>
      <c r="D711" s="4" t="s">
        <v>1381</v>
      </c>
      <c r="E711" s="3">
        <v>28.38</v>
      </c>
      <c r="F711" s="3">
        <v>0.78</v>
      </c>
      <c r="G711" s="3">
        <v>2.22</v>
      </c>
      <c r="H711" s="4">
        <v>1.56</v>
      </c>
    </row>
    <row r="712" customHeight="1" spans="2:8">
      <c r="B712" s="83"/>
      <c r="C712" s="4" t="s">
        <v>1382</v>
      </c>
      <c r="D712" s="25" t="s">
        <v>1383</v>
      </c>
      <c r="E712" s="25">
        <f>0.7*210</f>
        <v>147</v>
      </c>
      <c r="F712" s="25">
        <f>0.7*10.2</f>
        <v>7.14</v>
      </c>
      <c r="G712" s="25">
        <f>0.7*6.6</f>
        <v>4.62</v>
      </c>
      <c r="H712" s="26">
        <f>0.7*7</f>
        <v>4.9</v>
      </c>
    </row>
    <row r="713" customHeight="1" spans="2:8">
      <c r="B713" s="83"/>
      <c r="C713" s="4" t="s">
        <v>1384</v>
      </c>
      <c r="D713" s="95" t="s">
        <v>1385</v>
      </c>
      <c r="E713" s="26">
        <f>0.7*137.5</f>
        <v>96.25</v>
      </c>
      <c r="F713" s="26">
        <f>0.7*4.5</f>
        <v>3.15</v>
      </c>
      <c r="G713" s="26">
        <f>0.7*7</f>
        <v>4.9</v>
      </c>
      <c r="H713" s="26">
        <f>0.7*12.8</f>
        <v>8.96</v>
      </c>
    </row>
    <row r="714" customHeight="1" spans="2:8">
      <c r="B714" s="83"/>
      <c r="C714" s="4" t="s">
        <v>1386</v>
      </c>
      <c r="D714" s="38" t="s">
        <v>1387</v>
      </c>
      <c r="E714" s="4">
        <v>29.28</v>
      </c>
      <c r="F714" s="4">
        <v>3.04</v>
      </c>
      <c r="G714" s="4">
        <v>1.28</v>
      </c>
      <c r="H714" s="4">
        <v>2.24</v>
      </c>
    </row>
    <row r="715" customHeight="1" spans="2:8">
      <c r="B715" s="83"/>
      <c r="C715" s="67" t="s">
        <v>1388</v>
      </c>
      <c r="D715" s="4" t="s">
        <v>1389</v>
      </c>
      <c r="E715" s="4">
        <v>20</v>
      </c>
      <c r="F715" s="4">
        <v>4</v>
      </c>
      <c r="G715" s="4">
        <v>0.3</v>
      </c>
      <c r="H715" s="4">
        <v>0.4</v>
      </c>
    </row>
    <row r="716" customHeight="1" spans="2:8">
      <c r="B716" s="83"/>
      <c r="C716" s="94" t="s">
        <v>1390</v>
      </c>
      <c r="D716" s="4" t="s">
        <v>1391</v>
      </c>
      <c r="E716" s="3">
        <v>91.7</v>
      </c>
      <c r="F716" s="3">
        <v>14</v>
      </c>
      <c r="G716" s="3">
        <v>2.9</v>
      </c>
      <c r="H716" s="3">
        <v>2.1</v>
      </c>
    </row>
    <row r="717" customHeight="1" spans="2:8">
      <c r="B717" s="83"/>
      <c r="C717" s="67" t="s">
        <v>1392</v>
      </c>
      <c r="D717" s="4" t="s">
        <v>1393</v>
      </c>
      <c r="E717" s="3">
        <v>25.9</v>
      </c>
      <c r="F717" s="3">
        <v>1.86</v>
      </c>
      <c r="G717" s="3">
        <v>0.93</v>
      </c>
      <c r="H717" s="3">
        <v>1.05</v>
      </c>
    </row>
    <row r="718" customHeight="1" spans="2:8">
      <c r="B718" s="83"/>
      <c r="C718" s="94" t="s">
        <v>1394</v>
      </c>
      <c r="D718" s="4" t="s">
        <v>1395</v>
      </c>
      <c r="E718" s="3">
        <v>79.2</v>
      </c>
      <c r="F718" s="3">
        <v>2.3</v>
      </c>
      <c r="G718" s="3">
        <v>5.25</v>
      </c>
      <c r="H718" s="4">
        <v>5.9</v>
      </c>
    </row>
    <row r="719" customHeight="1" spans="2:8">
      <c r="B719" s="83"/>
      <c r="C719" s="67" t="s">
        <v>1396</v>
      </c>
      <c r="D719" s="4" t="s">
        <v>1397</v>
      </c>
      <c r="E719" s="3">
        <v>25.5</v>
      </c>
      <c r="F719" s="3">
        <v>0.76</v>
      </c>
      <c r="G719" s="3">
        <v>1.18</v>
      </c>
      <c r="H719" s="3">
        <v>3</v>
      </c>
    </row>
    <row r="720" customHeight="1" spans="2:8">
      <c r="B720" s="83"/>
      <c r="C720" s="67" t="s">
        <v>1398</v>
      </c>
      <c r="D720" s="4" t="s">
        <v>1399</v>
      </c>
      <c r="E720" s="4">
        <v>20</v>
      </c>
      <c r="F720" s="4">
        <v>7.7</v>
      </c>
      <c r="G720" s="4">
        <v>0.3</v>
      </c>
      <c r="H720" s="4">
        <v>0.48</v>
      </c>
    </row>
    <row r="721" customHeight="1" spans="2:8">
      <c r="B721" s="83"/>
      <c r="C721" s="67" t="s">
        <v>1400</v>
      </c>
      <c r="D721" s="4" t="s">
        <v>1401</v>
      </c>
      <c r="E721" s="3">
        <v>45</v>
      </c>
      <c r="F721" s="3">
        <v>9.1</v>
      </c>
      <c r="G721" s="3">
        <v>0.3</v>
      </c>
      <c r="H721" s="3">
        <v>1.5</v>
      </c>
    </row>
    <row r="722" customHeight="1" spans="2:8">
      <c r="B722" s="83"/>
      <c r="C722" s="96" t="s">
        <v>1402</v>
      </c>
      <c r="D722" s="4" t="s">
        <v>1403</v>
      </c>
      <c r="E722" s="17">
        <v>61.9</v>
      </c>
      <c r="F722" s="17">
        <v>13.3</v>
      </c>
      <c r="G722" s="17">
        <v>0.4</v>
      </c>
      <c r="H722" s="13">
        <v>2.2</v>
      </c>
    </row>
    <row r="723" customHeight="1" spans="2:8">
      <c r="B723" s="83"/>
      <c r="C723" s="67" t="s">
        <v>1368</v>
      </c>
      <c r="D723" s="67" t="s">
        <v>1404</v>
      </c>
      <c r="E723" s="3">
        <v>25.5</v>
      </c>
      <c r="F723" s="3">
        <v>0.76</v>
      </c>
      <c r="G723" s="3">
        <v>1.18</v>
      </c>
      <c r="H723" s="3">
        <v>3</v>
      </c>
    </row>
    <row r="724" customHeight="1" spans="2:8">
      <c r="B724" s="83"/>
      <c r="C724" s="67" t="s">
        <v>80</v>
      </c>
      <c r="D724" s="67" t="s">
        <v>81</v>
      </c>
      <c r="E724" s="4">
        <v>143.15</v>
      </c>
      <c r="F724" s="4">
        <v>23.45</v>
      </c>
      <c r="G724" s="4">
        <v>0.56</v>
      </c>
      <c r="H724" s="4">
        <v>6.79</v>
      </c>
    </row>
    <row r="725" customHeight="1" spans="2:8">
      <c r="B725" s="83"/>
      <c r="C725" s="67" t="s">
        <v>1405</v>
      </c>
      <c r="D725" s="67" t="s">
        <v>1406</v>
      </c>
      <c r="E725" s="39">
        <v>47</v>
      </c>
      <c r="F725" s="39">
        <v>10</v>
      </c>
      <c r="G725" s="39">
        <v>0.1</v>
      </c>
      <c r="H725" s="11">
        <v>0.4</v>
      </c>
    </row>
    <row r="726" customHeight="1" spans="2:8">
      <c r="B726" s="83"/>
      <c r="C726" s="67" t="s">
        <v>1407</v>
      </c>
      <c r="D726" s="4" t="s">
        <v>1408</v>
      </c>
      <c r="E726" s="39">
        <v>28</v>
      </c>
      <c r="F726" s="39">
        <v>0.6</v>
      </c>
      <c r="G726" s="39">
        <v>2.1</v>
      </c>
      <c r="H726" s="39">
        <v>1.8</v>
      </c>
    </row>
    <row r="727" customHeight="1" spans="2:8">
      <c r="B727" s="83"/>
      <c r="C727" s="67" t="s">
        <v>69</v>
      </c>
      <c r="D727" s="4" t="s">
        <v>70</v>
      </c>
      <c r="E727" s="4">
        <v>154</v>
      </c>
      <c r="F727" s="4">
        <v>28.21</v>
      </c>
      <c r="G727" s="4">
        <v>2.31</v>
      </c>
      <c r="H727" s="4">
        <v>5.6</v>
      </c>
    </row>
    <row r="728" customHeight="1" spans="2:8">
      <c r="B728" s="83"/>
      <c r="C728" s="67" t="s">
        <v>1409</v>
      </c>
      <c r="D728" s="4" t="s">
        <v>1410</v>
      </c>
      <c r="E728" s="97">
        <f>0.7*156.4</f>
        <v>109.48</v>
      </c>
      <c r="F728" s="97">
        <f>0.7*9</f>
        <v>6.3</v>
      </c>
      <c r="G728" s="97">
        <f>0.7*6.5</f>
        <v>4.55</v>
      </c>
      <c r="H728" s="80">
        <f>0.7*15.8</f>
        <v>11.06</v>
      </c>
    </row>
    <row r="729" customHeight="1" spans="2:8">
      <c r="B729" s="83"/>
      <c r="C729" s="67" t="s">
        <v>1411</v>
      </c>
      <c r="D729" s="4" t="s">
        <v>1412</v>
      </c>
      <c r="E729" s="3">
        <v>28.7</v>
      </c>
      <c r="F729" s="3">
        <v>1.96</v>
      </c>
      <c r="G729" s="3">
        <v>1.75</v>
      </c>
      <c r="H729" s="3">
        <v>1.4</v>
      </c>
    </row>
    <row r="730" customHeight="1" spans="2:8">
      <c r="B730" s="83"/>
      <c r="C730" s="67" t="s">
        <v>1413</v>
      </c>
      <c r="D730" s="4" t="s">
        <v>1414</v>
      </c>
      <c r="E730" s="17">
        <v>61.9</v>
      </c>
      <c r="F730" s="17">
        <v>13.3</v>
      </c>
      <c r="G730" s="17">
        <v>0.4</v>
      </c>
      <c r="H730" s="13">
        <v>2.2</v>
      </c>
    </row>
    <row r="731" customHeight="1" spans="2:8">
      <c r="B731" s="83"/>
      <c r="C731" s="67" t="s">
        <v>1415</v>
      </c>
      <c r="D731" s="4" t="s">
        <v>1416</v>
      </c>
      <c r="E731" s="4">
        <v>184.1</v>
      </c>
      <c r="F731" s="4">
        <v>15.75</v>
      </c>
      <c r="G731" s="4">
        <v>11.27</v>
      </c>
      <c r="H731" s="4">
        <v>4.9</v>
      </c>
    </row>
    <row r="732" customHeight="1" spans="2:8">
      <c r="B732" s="83"/>
      <c r="C732" s="67" t="s">
        <v>1400</v>
      </c>
      <c r="D732" s="4" t="s">
        <v>1401</v>
      </c>
      <c r="E732" s="91">
        <v>26.5</v>
      </c>
      <c r="F732" s="91">
        <v>3.9</v>
      </c>
      <c r="G732" s="91">
        <v>0.6</v>
      </c>
      <c r="H732" s="91">
        <v>1.5</v>
      </c>
    </row>
    <row r="733" customHeight="1" spans="2:8">
      <c r="B733" s="83"/>
      <c r="C733" s="67" t="s">
        <v>1417</v>
      </c>
      <c r="D733" s="67" t="s">
        <v>1418</v>
      </c>
      <c r="E733" s="4">
        <v>208.25</v>
      </c>
      <c r="F733" s="4">
        <v>9.45</v>
      </c>
      <c r="G733" s="4">
        <v>10.64</v>
      </c>
      <c r="H733" s="4">
        <v>9.38</v>
      </c>
    </row>
    <row r="734" customHeight="1" spans="2:8">
      <c r="B734" s="83"/>
      <c r="C734" s="67" t="s">
        <v>1419</v>
      </c>
      <c r="D734" s="67" t="s">
        <v>1420</v>
      </c>
      <c r="E734" s="4">
        <f>0.7*143</f>
        <v>100.1</v>
      </c>
      <c r="F734" s="4">
        <f>0.7*9.1</f>
        <v>6.37</v>
      </c>
      <c r="G734" s="4">
        <f>0.7*8.6</f>
        <v>6.02</v>
      </c>
      <c r="H734" s="4">
        <f>0.7*8.5</f>
        <v>5.95</v>
      </c>
    </row>
    <row r="735" customHeight="1" spans="2:8">
      <c r="B735" s="83"/>
      <c r="C735" s="67" t="s">
        <v>1421</v>
      </c>
      <c r="D735" s="67" t="s">
        <v>1422</v>
      </c>
      <c r="E735" s="4">
        <v>32</v>
      </c>
      <c r="F735" s="4">
        <v>3.6</v>
      </c>
      <c r="G735" s="4">
        <v>1.3</v>
      </c>
      <c r="H735" s="4">
        <v>2.4</v>
      </c>
    </row>
    <row r="736" customHeight="1" spans="2:8">
      <c r="B736" s="83"/>
      <c r="C736" s="67" t="s">
        <v>1423</v>
      </c>
      <c r="D736" s="4" t="s">
        <v>1424</v>
      </c>
      <c r="E736" s="4">
        <v>23</v>
      </c>
      <c r="F736" s="4">
        <v>5.3</v>
      </c>
      <c r="G736" s="4">
        <v>0.1</v>
      </c>
      <c r="H736" s="4">
        <v>0.6</v>
      </c>
    </row>
    <row r="737" customHeight="1" spans="2:8">
      <c r="B737" s="83"/>
      <c r="C737" s="96" t="s">
        <v>1425</v>
      </c>
      <c r="D737" s="96" t="s">
        <v>1426</v>
      </c>
      <c r="E737" s="4">
        <v>137.9</v>
      </c>
      <c r="F737" s="4">
        <v>17.99</v>
      </c>
      <c r="G737" s="4">
        <v>5.88</v>
      </c>
      <c r="H737" s="4">
        <v>3.64</v>
      </c>
    </row>
    <row r="738" customHeight="1" spans="2:8">
      <c r="B738" s="83"/>
      <c r="C738" s="96" t="s">
        <v>1427</v>
      </c>
      <c r="D738" s="4" t="s">
        <v>1428</v>
      </c>
      <c r="E738" s="39">
        <v>22</v>
      </c>
      <c r="F738" s="39">
        <v>1</v>
      </c>
      <c r="G738" s="39">
        <v>1.3</v>
      </c>
      <c r="H738" s="39">
        <v>1.8</v>
      </c>
    </row>
    <row r="739" customHeight="1" spans="2:8">
      <c r="B739" s="83"/>
      <c r="C739" s="67" t="s">
        <v>1429</v>
      </c>
      <c r="D739" s="4" t="s">
        <v>1430</v>
      </c>
      <c r="E739" s="3">
        <v>32</v>
      </c>
      <c r="F739" s="3">
        <v>1.9</v>
      </c>
      <c r="G739" s="3">
        <v>1.3</v>
      </c>
      <c r="H739" s="3">
        <v>2.1</v>
      </c>
    </row>
    <row r="740" customHeight="1" spans="2:8">
      <c r="B740" s="83"/>
      <c r="C740" s="67" t="s">
        <v>1431</v>
      </c>
      <c r="D740" s="4" t="s">
        <v>1432</v>
      </c>
      <c r="E740" s="3">
        <v>176.96</v>
      </c>
      <c r="F740" s="3">
        <v>12.53</v>
      </c>
      <c r="G740" s="3">
        <v>10.08</v>
      </c>
      <c r="H740" s="4">
        <v>10.71</v>
      </c>
    </row>
    <row r="741" customHeight="1" spans="2:8">
      <c r="B741" s="83"/>
      <c r="C741" s="67" t="s">
        <v>1433</v>
      </c>
      <c r="D741" s="4" t="s">
        <v>1434</v>
      </c>
      <c r="E741" s="3">
        <v>98</v>
      </c>
      <c r="F741" s="3">
        <v>5.3</v>
      </c>
      <c r="G741" s="3">
        <v>4.5</v>
      </c>
      <c r="H741" s="4">
        <v>9.5</v>
      </c>
    </row>
    <row r="742" customHeight="1" spans="2:8">
      <c r="B742" s="83"/>
      <c r="C742" s="67" t="s">
        <v>1435</v>
      </c>
      <c r="D742" s="4" t="s">
        <v>1436</v>
      </c>
      <c r="E742" s="4">
        <v>29.28</v>
      </c>
      <c r="F742" s="4">
        <v>3.04</v>
      </c>
      <c r="G742" s="4">
        <v>1.28</v>
      </c>
      <c r="H742" s="4">
        <v>2.24</v>
      </c>
    </row>
    <row r="743" customHeight="1" spans="2:8">
      <c r="B743" s="83"/>
      <c r="C743" s="67" t="s">
        <v>1437</v>
      </c>
      <c r="D743" s="4" t="s">
        <v>1438</v>
      </c>
      <c r="E743" s="4">
        <v>151.2</v>
      </c>
      <c r="F743" s="4">
        <v>33.88</v>
      </c>
      <c r="G743" s="4">
        <v>4.2</v>
      </c>
      <c r="H743" s="4">
        <v>2.59</v>
      </c>
    </row>
    <row r="744" customHeight="1" spans="2:8">
      <c r="B744" s="83"/>
      <c r="C744" s="67" t="s">
        <v>1439</v>
      </c>
      <c r="D744" s="4" t="s">
        <v>1410</v>
      </c>
      <c r="E744" s="3">
        <v>43.9</v>
      </c>
      <c r="F744" s="3">
        <v>2.95</v>
      </c>
      <c r="G744" s="3">
        <v>2</v>
      </c>
      <c r="H744" s="4">
        <v>4.3</v>
      </c>
    </row>
    <row r="745" customHeight="1" spans="2:8">
      <c r="B745" s="83"/>
      <c r="C745" s="67" t="s">
        <v>1440</v>
      </c>
      <c r="D745" s="67" t="s">
        <v>1441</v>
      </c>
      <c r="E745" s="4">
        <v>136</v>
      </c>
      <c r="F745" s="4">
        <v>24.8</v>
      </c>
      <c r="G745" s="4">
        <v>5.8</v>
      </c>
      <c r="H745" s="4">
        <v>3.1</v>
      </c>
    </row>
    <row r="746" customHeight="1" spans="2:8">
      <c r="B746" s="83"/>
      <c r="C746" s="67" t="s">
        <v>1442</v>
      </c>
      <c r="D746" s="4" t="s">
        <v>1443</v>
      </c>
      <c r="E746" s="3">
        <v>43.1</v>
      </c>
      <c r="F746" s="3">
        <v>2.5</v>
      </c>
      <c r="G746" s="3">
        <v>2.5</v>
      </c>
      <c r="H746" s="3">
        <v>2.4</v>
      </c>
    </row>
    <row r="747" customHeight="1" spans="2:8">
      <c r="B747" s="83"/>
      <c r="C747" s="67" t="s">
        <v>1444</v>
      </c>
      <c r="D747" s="4" t="s">
        <v>1445</v>
      </c>
      <c r="E747" s="4">
        <v>23.7</v>
      </c>
      <c r="F747" s="4">
        <v>0.69</v>
      </c>
      <c r="G747" s="4">
        <v>1.5</v>
      </c>
      <c r="H747" s="4">
        <v>1.77</v>
      </c>
    </row>
    <row r="748" customHeight="1" spans="2:8">
      <c r="B748" s="83"/>
      <c r="C748" s="67" t="s">
        <v>138</v>
      </c>
      <c r="D748" s="4" t="s">
        <v>139</v>
      </c>
      <c r="E748" s="4">
        <v>60</v>
      </c>
      <c r="F748" s="4">
        <v>9.1</v>
      </c>
      <c r="G748" s="4">
        <v>2.1</v>
      </c>
      <c r="H748" s="4">
        <v>1.1</v>
      </c>
    </row>
    <row r="749" customHeight="1" spans="2:8">
      <c r="B749" s="83"/>
      <c r="C749" s="67" t="s">
        <v>1446</v>
      </c>
      <c r="D749" s="67" t="s">
        <v>1447</v>
      </c>
      <c r="E749" s="4">
        <v>161.35</v>
      </c>
      <c r="F749" s="4">
        <v>19.53</v>
      </c>
      <c r="G749" s="4">
        <v>1.47</v>
      </c>
      <c r="H749" s="4">
        <v>0.49</v>
      </c>
    </row>
    <row r="750" customHeight="1" spans="2:8">
      <c r="B750" s="83"/>
      <c r="C750" s="67" t="s">
        <v>1448</v>
      </c>
      <c r="D750" s="4" t="s">
        <v>1449</v>
      </c>
      <c r="E750" s="11">
        <v>167.91</v>
      </c>
      <c r="F750" s="11">
        <v>9.57</v>
      </c>
      <c r="G750" s="11">
        <v>6.09</v>
      </c>
      <c r="H750" s="11">
        <v>8.7</v>
      </c>
    </row>
    <row r="751" customHeight="1" spans="2:8">
      <c r="B751" s="83"/>
      <c r="C751" s="67" t="s">
        <v>1450</v>
      </c>
      <c r="D751" s="4" t="s">
        <v>1451</v>
      </c>
      <c r="E751" s="11">
        <v>111.6</v>
      </c>
      <c r="F751" s="11">
        <v>27.9</v>
      </c>
      <c r="G751" s="11">
        <v>0</v>
      </c>
      <c r="H751" s="11">
        <v>0.06</v>
      </c>
    </row>
    <row r="752" customHeight="1" spans="2:8">
      <c r="B752" s="83"/>
      <c r="C752" s="67" t="s">
        <v>1452</v>
      </c>
      <c r="D752" s="4" t="s">
        <v>1453</v>
      </c>
      <c r="E752" s="3">
        <v>241.5</v>
      </c>
      <c r="F752" s="3">
        <v>50.26</v>
      </c>
      <c r="G752" s="3">
        <v>0.91</v>
      </c>
      <c r="H752" s="4">
        <v>6.86</v>
      </c>
    </row>
    <row r="753" customHeight="1" spans="2:8">
      <c r="B753" s="83"/>
      <c r="C753" s="67" t="s">
        <v>1454</v>
      </c>
      <c r="D753" s="4" t="s">
        <v>1455</v>
      </c>
      <c r="E753" s="3">
        <v>98</v>
      </c>
      <c r="F753" s="3">
        <v>5.3</v>
      </c>
      <c r="G753" s="3">
        <v>4.5</v>
      </c>
      <c r="H753" s="4">
        <v>9.5</v>
      </c>
    </row>
    <row r="754" customHeight="1" spans="2:8">
      <c r="B754" s="83"/>
      <c r="C754" s="67" t="s">
        <v>1456</v>
      </c>
      <c r="D754" s="4" t="s">
        <v>1457</v>
      </c>
      <c r="E754" s="3">
        <v>22</v>
      </c>
      <c r="F754" s="3">
        <v>1</v>
      </c>
      <c r="G754" s="3">
        <v>1.3</v>
      </c>
      <c r="H754" s="3">
        <v>1.8</v>
      </c>
    </row>
    <row r="755" customHeight="1" spans="2:8">
      <c r="B755" s="83"/>
      <c r="C755" s="67" t="s">
        <v>1458</v>
      </c>
      <c r="D755" s="4" t="s">
        <v>1459</v>
      </c>
      <c r="E755" s="3">
        <v>43.9</v>
      </c>
      <c r="F755" s="3">
        <v>2.95</v>
      </c>
      <c r="G755" s="3">
        <v>2</v>
      </c>
      <c r="H755" s="4">
        <v>4.3</v>
      </c>
    </row>
    <row r="756" customHeight="1" spans="2:8">
      <c r="B756" s="83"/>
      <c r="C756" s="67" t="s">
        <v>1460</v>
      </c>
      <c r="D756" s="4" t="s">
        <v>1461</v>
      </c>
      <c r="E756" s="4">
        <v>173.32</v>
      </c>
      <c r="F756" s="4">
        <v>38.08</v>
      </c>
      <c r="G756" s="4">
        <v>0.63</v>
      </c>
      <c r="H756" s="4">
        <v>4.83</v>
      </c>
    </row>
    <row r="757" customHeight="1" spans="2:8">
      <c r="B757" s="83"/>
      <c r="C757" s="67" t="s">
        <v>1462</v>
      </c>
      <c r="D757" s="4" t="s">
        <v>400</v>
      </c>
      <c r="E757" s="4">
        <v>38.64</v>
      </c>
      <c r="F757" s="4">
        <v>3.99</v>
      </c>
      <c r="G757" s="4">
        <v>0.98</v>
      </c>
      <c r="H757" s="4">
        <v>2.87</v>
      </c>
    </row>
    <row r="758" customHeight="1" spans="2:8">
      <c r="B758" s="83"/>
      <c r="C758" s="67" t="s">
        <v>1463</v>
      </c>
      <c r="D758" s="4" t="s">
        <v>1464</v>
      </c>
      <c r="E758" s="3">
        <v>26</v>
      </c>
      <c r="F758" s="3">
        <v>1</v>
      </c>
      <c r="G758" s="3">
        <v>1.5</v>
      </c>
      <c r="H758" s="3">
        <v>1.8</v>
      </c>
    </row>
    <row r="759" customHeight="1" spans="2:8">
      <c r="B759" s="83"/>
      <c r="C759" s="67" t="s">
        <v>1465</v>
      </c>
      <c r="D759" s="4" t="s">
        <v>1466</v>
      </c>
      <c r="E759" s="4">
        <v>79.17</v>
      </c>
      <c r="F759" s="4">
        <v>2.59</v>
      </c>
      <c r="G759" s="4">
        <v>4.9</v>
      </c>
      <c r="H759" s="4">
        <v>6.72</v>
      </c>
    </row>
    <row r="760" customHeight="1" spans="2:8">
      <c r="B760" s="83"/>
      <c r="C760" s="67" t="s">
        <v>1467</v>
      </c>
      <c r="D760" s="4" t="s">
        <v>1468</v>
      </c>
      <c r="E760" s="4">
        <v>22.2</v>
      </c>
      <c r="F760" s="4">
        <v>0.5</v>
      </c>
      <c r="G760" s="4">
        <v>1.5</v>
      </c>
      <c r="H760" s="4">
        <v>1.9</v>
      </c>
    </row>
    <row r="761" customHeight="1" spans="2:8">
      <c r="B761" s="83"/>
      <c r="C761" s="98" t="s">
        <v>1469</v>
      </c>
      <c r="D761" s="98" t="s">
        <v>1470</v>
      </c>
      <c r="E761" s="4">
        <v>161.36</v>
      </c>
      <c r="F761" s="4">
        <v>29.72</v>
      </c>
      <c r="G761" s="4">
        <v>1.52</v>
      </c>
      <c r="H761" s="4">
        <v>7.48</v>
      </c>
    </row>
    <row r="762" customHeight="1" spans="2:8">
      <c r="B762" s="83"/>
      <c r="C762" s="67" t="s">
        <v>1471</v>
      </c>
      <c r="D762" s="67" t="s">
        <v>1472</v>
      </c>
      <c r="E762" s="3">
        <v>22</v>
      </c>
      <c r="F762" s="3">
        <v>1</v>
      </c>
      <c r="G762" s="3">
        <v>1.3</v>
      </c>
      <c r="H762" s="3">
        <v>1.8</v>
      </c>
    </row>
    <row r="763" customHeight="1" spans="2:8">
      <c r="B763" s="83"/>
      <c r="C763" s="67" t="s">
        <v>1473</v>
      </c>
      <c r="D763" s="4" t="s">
        <v>1474</v>
      </c>
      <c r="E763" s="25">
        <v>156.8</v>
      </c>
      <c r="F763" s="25">
        <v>11.2</v>
      </c>
      <c r="G763" s="25">
        <v>7.7</v>
      </c>
      <c r="H763" s="25">
        <v>11.34</v>
      </c>
    </row>
    <row r="764" customHeight="1" spans="2:8">
      <c r="B764" s="83"/>
      <c r="C764" s="67" t="s">
        <v>1475</v>
      </c>
      <c r="D764" s="4" t="s">
        <v>1476</v>
      </c>
      <c r="E764" s="3">
        <v>28.7</v>
      </c>
      <c r="F764" s="3">
        <v>1.96</v>
      </c>
      <c r="G764" s="3">
        <v>1.75</v>
      </c>
      <c r="H764" s="3">
        <v>1.4</v>
      </c>
    </row>
    <row r="765" customHeight="1" spans="2:8">
      <c r="B765" s="83"/>
      <c r="C765" s="67" t="s">
        <v>1477</v>
      </c>
      <c r="D765" s="4" t="s">
        <v>1478</v>
      </c>
      <c r="E765" s="3">
        <v>25.9</v>
      </c>
      <c r="F765" s="3">
        <v>1.86</v>
      </c>
      <c r="G765" s="3">
        <v>0.93</v>
      </c>
      <c r="H765" s="3">
        <v>1.05</v>
      </c>
    </row>
    <row r="766" customHeight="1" spans="2:8">
      <c r="B766" s="83"/>
      <c r="C766" s="67" t="s">
        <v>1479</v>
      </c>
      <c r="D766" s="67" t="s">
        <v>1480</v>
      </c>
      <c r="E766" s="4">
        <v>143.15</v>
      </c>
      <c r="F766" s="4">
        <v>23.45</v>
      </c>
      <c r="G766" s="4">
        <v>0.56</v>
      </c>
      <c r="H766" s="4">
        <v>6.79</v>
      </c>
    </row>
    <row r="767" customHeight="1" spans="2:8">
      <c r="B767" s="83"/>
      <c r="C767" s="96" t="s">
        <v>1481</v>
      </c>
      <c r="D767" s="96" t="s">
        <v>1434</v>
      </c>
      <c r="E767" s="3">
        <v>98</v>
      </c>
      <c r="F767" s="3">
        <v>5.3</v>
      </c>
      <c r="G767" s="3">
        <v>4.5</v>
      </c>
      <c r="H767" s="4">
        <v>9.5</v>
      </c>
    </row>
    <row r="768" customHeight="1" spans="2:8">
      <c r="B768" s="83"/>
      <c r="C768" s="96" t="s">
        <v>1482</v>
      </c>
      <c r="D768" s="4" t="s">
        <v>1483</v>
      </c>
      <c r="E768" s="4">
        <v>26.74</v>
      </c>
      <c r="F768" s="4">
        <v>2.24</v>
      </c>
      <c r="G768" s="4">
        <v>0.98</v>
      </c>
      <c r="H768" s="4">
        <v>1.82</v>
      </c>
    </row>
    <row r="769" customHeight="1" spans="2:8">
      <c r="B769" s="83"/>
      <c r="C769" s="96" t="s">
        <v>1484</v>
      </c>
      <c r="D769" s="4" t="s">
        <v>1485</v>
      </c>
      <c r="E769" s="91">
        <v>26.5</v>
      </c>
      <c r="F769" s="91">
        <v>3.9</v>
      </c>
      <c r="G769" s="91">
        <v>0.6</v>
      </c>
      <c r="H769" s="91">
        <v>1.5</v>
      </c>
    </row>
    <row r="770" customHeight="1" spans="2:8">
      <c r="B770" s="83"/>
      <c r="C770" s="67" t="s">
        <v>150</v>
      </c>
      <c r="D770" s="67" t="s">
        <v>151</v>
      </c>
      <c r="E770" s="4">
        <v>106.68</v>
      </c>
      <c r="F770" s="4">
        <v>17.24</v>
      </c>
      <c r="G770" s="4">
        <v>2.84</v>
      </c>
      <c r="H770" s="4">
        <v>2.96</v>
      </c>
    </row>
    <row r="771" customHeight="1" spans="2:8">
      <c r="B771" s="83"/>
      <c r="C771" s="67" t="s">
        <v>1486</v>
      </c>
      <c r="D771" s="4" t="s">
        <v>1487</v>
      </c>
      <c r="E771" s="26">
        <v>99.84</v>
      </c>
      <c r="F771" s="26">
        <v>4.24</v>
      </c>
      <c r="G771" s="26">
        <v>4.88</v>
      </c>
      <c r="H771" s="26">
        <v>10.24</v>
      </c>
    </row>
    <row r="772" customHeight="1" spans="2:8">
      <c r="B772" s="83"/>
      <c r="C772" s="67" t="s">
        <v>1488</v>
      </c>
      <c r="D772" s="4" t="s">
        <v>1489</v>
      </c>
      <c r="E772" s="3">
        <v>28.7</v>
      </c>
      <c r="F772" s="3">
        <v>1.96</v>
      </c>
      <c r="G772" s="3">
        <v>1.75</v>
      </c>
      <c r="H772" s="3">
        <v>1.4</v>
      </c>
    </row>
    <row r="773" customHeight="1" spans="2:8">
      <c r="B773" s="83"/>
      <c r="C773" s="67" t="s">
        <v>1490</v>
      </c>
      <c r="D773" s="4" t="s">
        <v>1491</v>
      </c>
      <c r="E773" s="25">
        <v>167.3</v>
      </c>
      <c r="F773" s="25">
        <v>11.55</v>
      </c>
      <c r="G773" s="25">
        <v>6.51</v>
      </c>
      <c r="H773" s="26">
        <v>9.45</v>
      </c>
    </row>
    <row r="774" customHeight="1" spans="2:8">
      <c r="B774" s="83"/>
      <c r="C774" s="67" t="s">
        <v>1492</v>
      </c>
      <c r="D774" s="4" t="s">
        <v>1493</v>
      </c>
      <c r="E774" s="3">
        <v>45</v>
      </c>
      <c r="F774" s="3">
        <v>9.1</v>
      </c>
      <c r="G774" s="3">
        <v>0.3</v>
      </c>
      <c r="H774" s="3">
        <v>1.5</v>
      </c>
    </row>
    <row r="775" customHeight="1" spans="2:8">
      <c r="B775" s="83"/>
      <c r="C775" s="67" t="s">
        <v>1494</v>
      </c>
      <c r="D775" s="4" t="s">
        <v>1495</v>
      </c>
      <c r="E775" s="4">
        <v>45</v>
      </c>
      <c r="F775" s="4">
        <v>5.3</v>
      </c>
      <c r="G775" s="4">
        <v>1.8</v>
      </c>
      <c r="H775" s="4">
        <v>2.7</v>
      </c>
    </row>
    <row r="776" customHeight="1" spans="2:8">
      <c r="B776" s="83"/>
      <c r="C776" s="4" t="s">
        <v>1496</v>
      </c>
      <c r="D776" s="4" t="s">
        <v>1497</v>
      </c>
      <c r="E776" s="4">
        <v>122.4</v>
      </c>
      <c r="F776" s="4">
        <v>21.48</v>
      </c>
      <c r="G776" s="4">
        <v>2.12</v>
      </c>
      <c r="H776" s="4">
        <v>3.6</v>
      </c>
    </row>
    <row r="777" customHeight="1" spans="2:8">
      <c r="B777" s="83"/>
      <c r="C777" s="67" t="s">
        <v>17</v>
      </c>
      <c r="D777" s="4" t="s">
        <v>18</v>
      </c>
      <c r="E777" s="3">
        <f>269*0.7</f>
        <v>188.3</v>
      </c>
      <c r="F777" s="3">
        <v>3.5</v>
      </c>
      <c r="G777" s="3">
        <f>9.6*0.7</f>
        <v>6.72</v>
      </c>
      <c r="H777" s="4">
        <v>9.87</v>
      </c>
    </row>
    <row r="778" customHeight="1" spans="2:8">
      <c r="B778" s="83"/>
      <c r="C778" s="67" t="s">
        <v>1498</v>
      </c>
      <c r="D778" s="4" t="s">
        <v>1499</v>
      </c>
      <c r="E778" s="3">
        <v>33.3</v>
      </c>
      <c r="F778" s="3">
        <v>4.9</v>
      </c>
      <c r="G778" s="3">
        <v>1.6</v>
      </c>
      <c r="H778" s="4">
        <v>1.3</v>
      </c>
    </row>
    <row r="779" customHeight="1" spans="2:8">
      <c r="B779" s="83"/>
      <c r="C779" s="4" t="s">
        <v>1500</v>
      </c>
      <c r="D779" s="4" t="s">
        <v>1501</v>
      </c>
      <c r="E779" s="17">
        <v>61.9</v>
      </c>
      <c r="F779" s="17">
        <v>13.3</v>
      </c>
      <c r="G779" s="17">
        <v>0.4</v>
      </c>
      <c r="H779" s="13">
        <v>2.2</v>
      </c>
    </row>
    <row r="780" customHeight="1" spans="2:8">
      <c r="B780" s="83"/>
      <c r="C780" s="35" t="s">
        <v>1502</v>
      </c>
      <c r="D780" s="35" t="s">
        <v>838</v>
      </c>
      <c r="E780" s="35">
        <v>16.2</v>
      </c>
      <c r="F780" s="35">
        <v>0.8</v>
      </c>
      <c r="G780" s="35">
        <v>1.1</v>
      </c>
      <c r="H780" s="35">
        <v>1</v>
      </c>
    </row>
    <row r="781" customHeight="1" spans="2:8">
      <c r="B781" s="83"/>
      <c r="C781" s="35" t="s">
        <v>1503</v>
      </c>
      <c r="D781" s="35" t="s">
        <v>1227</v>
      </c>
      <c r="E781" s="64">
        <v>140</v>
      </c>
      <c r="F781" s="64">
        <v>7.21</v>
      </c>
      <c r="G781" s="64">
        <v>8.47</v>
      </c>
      <c r="H781" s="64">
        <v>7</v>
      </c>
    </row>
    <row r="782" customHeight="1" spans="2:8">
      <c r="B782" s="83"/>
      <c r="C782" s="35" t="s">
        <v>1504</v>
      </c>
      <c r="D782" s="35" t="s">
        <v>1505</v>
      </c>
      <c r="E782" s="5">
        <v>22</v>
      </c>
      <c r="F782" s="5">
        <v>1</v>
      </c>
      <c r="G782" s="5">
        <v>1.3</v>
      </c>
      <c r="H782" s="5">
        <v>1.8</v>
      </c>
    </row>
    <row r="783" customHeight="1" spans="2:8">
      <c r="B783" s="83"/>
      <c r="C783" s="4" t="s">
        <v>131</v>
      </c>
      <c r="D783" s="4" t="s">
        <v>132</v>
      </c>
      <c r="E783" s="4">
        <f>0.7*75</f>
        <v>52.5</v>
      </c>
      <c r="F783" s="4">
        <f>0.7*5.5</f>
        <v>3.85</v>
      </c>
      <c r="G783" s="4">
        <f>0.7*4.6</f>
        <v>3.22</v>
      </c>
      <c r="H783" s="4">
        <f>0.7*1.6</f>
        <v>1.12</v>
      </c>
    </row>
    <row r="784" customHeight="1" spans="2:8">
      <c r="B784" s="83"/>
      <c r="C784" s="4" t="s">
        <v>1506</v>
      </c>
      <c r="D784" s="4" t="s">
        <v>1507</v>
      </c>
      <c r="E784" s="3">
        <v>26</v>
      </c>
      <c r="F784" s="3">
        <v>1</v>
      </c>
      <c r="G784" s="3">
        <v>1.5</v>
      </c>
      <c r="H784" s="3">
        <v>1.8</v>
      </c>
    </row>
    <row r="785" customHeight="1" spans="2:8">
      <c r="B785" s="83"/>
      <c r="C785" s="4" t="s">
        <v>1508</v>
      </c>
      <c r="D785" s="67" t="s">
        <v>1509</v>
      </c>
      <c r="E785" s="3">
        <v>22</v>
      </c>
      <c r="F785" s="3">
        <v>1</v>
      </c>
      <c r="G785" s="3">
        <v>1.3</v>
      </c>
      <c r="H785" s="3">
        <v>1.8</v>
      </c>
    </row>
    <row r="786" customHeight="1" spans="2:8">
      <c r="B786" s="83"/>
      <c r="C786" s="4" t="s">
        <v>1510</v>
      </c>
      <c r="D786" s="10" t="s">
        <v>756</v>
      </c>
      <c r="E786" s="3">
        <v>65.45</v>
      </c>
      <c r="F786" s="3">
        <v>2.59</v>
      </c>
      <c r="G786" s="3">
        <v>4.9</v>
      </c>
      <c r="H786" s="3">
        <v>3.22</v>
      </c>
    </row>
    <row r="787" customHeight="1" spans="2:8">
      <c r="B787" s="83"/>
      <c r="C787" s="4" t="s">
        <v>21</v>
      </c>
      <c r="D787" s="11" t="s">
        <v>343</v>
      </c>
      <c r="E787" s="39">
        <v>20</v>
      </c>
      <c r="F787" s="39">
        <v>1.3</v>
      </c>
      <c r="G787" s="39">
        <v>0.4</v>
      </c>
      <c r="H787" s="39">
        <v>1.5</v>
      </c>
    </row>
    <row r="788" customHeight="1" spans="2:8">
      <c r="B788" s="83"/>
      <c r="C788" s="4" t="s">
        <v>1511</v>
      </c>
      <c r="D788" s="4" t="s">
        <v>1512</v>
      </c>
      <c r="E788" s="4">
        <f>0.7*234</f>
        <v>163.8</v>
      </c>
      <c r="F788" s="4">
        <f>0.7*13.4</f>
        <v>9.38</v>
      </c>
      <c r="G788" s="4">
        <f>0.7*12.5</f>
        <v>8.75</v>
      </c>
      <c r="H788" s="4">
        <f>0.7*21.4</f>
        <v>14.98</v>
      </c>
    </row>
    <row r="789" customHeight="1" spans="2:8">
      <c r="B789" s="83"/>
      <c r="C789" s="4" t="s">
        <v>1513</v>
      </c>
      <c r="D789" s="4" t="s">
        <v>1514</v>
      </c>
      <c r="E789" s="3">
        <v>25</v>
      </c>
      <c r="F789" s="3">
        <v>2.2</v>
      </c>
      <c r="G789" s="3">
        <v>1</v>
      </c>
      <c r="H789" s="4">
        <v>1.8</v>
      </c>
    </row>
    <row r="790" customHeight="1" spans="2:8">
      <c r="B790" s="83"/>
      <c r="C790" s="4" t="s">
        <v>1515</v>
      </c>
      <c r="D790" s="4" t="s">
        <v>1516</v>
      </c>
      <c r="E790" s="3">
        <v>137</v>
      </c>
      <c r="F790" s="3">
        <v>21</v>
      </c>
      <c r="G790" s="3">
        <v>4.5</v>
      </c>
      <c r="H790" s="4">
        <v>3.9</v>
      </c>
    </row>
    <row r="791" customHeight="1" spans="2:8">
      <c r="B791" s="83"/>
      <c r="C791" s="4" t="s">
        <v>1517</v>
      </c>
      <c r="D791" s="4" t="s">
        <v>878</v>
      </c>
      <c r="E791" s="4">
        <v>169.4</v>
      </c>
      <c r="F791" s="4">
        <v>9.8</v>
      </c>
      <c r="G791" s="4">
        <v>10.64</v>
      </c>
      <c r="H791" s="4">
        <v>8.82</v>
      </c>
    </row>
    <row r="792" customHeight="1" spans="2:8">
      <c r="B792" s="83"/>
      <c r="C792" s="4" t="s">
        <v>1518</v>
      </c>
      <c r="D792" s="4" t="s">
        <v>1519</v>
      </c>
      <c r="E792" s="4">
        <v>22.1</v>
      </c>
      <c r="F792" s="4">
        <v>1.3</v>
      </c>
      <c r="G792" s="4">
        <v>0.9</v>
      </c>
      <c r="H792" s="4">
        <v>2.6</v>
      </c>
    </row>
    <row r="793" customHeight="1" spans="2:8">
      <c r="B793" s="83"/>
      <c r="C793" s="3" t="s">
        <v>38</v>
      </c>
      <c r="D793" s="4" t="s">
        <v>39</v>
      </c>
      <c r="E793" s="4">
        <v>83</v>
      </c>
      <c r="F793" s="4">
        <v>7.3</v>
      </c>
      <c r="G793" s="4">
        <v>3.7</v>
      </c>
      <c r="H793" s="4">
        <v>4.8</v>
      </c>
    </row>
    <row r="794" customHeight="1" spans="2:8">
      <c r="B794" s="83"/>
      <c r="C794" s="3" t="s">
        <v>58</v>
      </c>
      <c r="D794" s="4" t="s">
        <v>1520</v>
      </c>
      <c r="E794" s="4">
        <v>114</v>
      </c>
      <c r="F794" s="4">
        <v>18.7</v>
      </c>
      <c r="G794" s="4">
        <v>7.9</v>
      </c>
      <c r="H794" s="4">
        <v>2.1</v>
      </c>
    </row>
    <row r="795" customHeight="1" spans="2:2">
      <c r="B795" s="83"/>
    </row>
    <row r="796" customHeight="1" spans="2:2">
      <c r="B796" s="83"/>
    </row>
    <row r="797" customHeight="1" spans="2:2">
      <c r="B797" s="83"/>
    </row>
    <row r="798" customHeight="1" spans="2:2">
      <c r="B798" s="83"/>
    </row>
    <row r="799" customHeight="1" spans="2:2">
      <c r="B799" s="83"/>
    </row>
    <row r="800" customHeight="1" spans="2:2">
      <c r="B800" s="83"/>
    </row>
    <row r="801" customHeight="1" spans="2:2">
      <c r="B801" s="83"/>
    </row>
    <row r="802" customHeight="1" spans="2:2">
      <c r="B802" s="83"/>
    </row>
    <row r="803" customHeight="1" spans="2:2">
      <c r="B803" s="83"/>
    </row>
    <row r="804" customHeight="1" spans="2:2">
      <c r="B804" s="83"/>
    </row>
    <row r="805" customHeight="1" spans="2:2">
      <c r="B805" s="83"/>
    </row>
    <row r="806" customHeight="1" spans="2:2">
      <c r="B806" s="83"/>
    </row>
    <row r="807" customHeight="1" spans="2:2">
      <c r="B807" s="83"/>
    </row>
    <row r="808" customHeight="1" spans="2:2">
      <c r="B808" s="83"/>
    </row>
    <row r="809" customHeight="1" spans="2:2">
      <c r="B809" s="83"/>
    </row>
    <row r="810" customHeight="1" spans="2:2">
      <c r="B810" s="83"/>
    </row>
    <row r="811" customHeight="1" spans="2:2">
      <c r="B811" s="83"/>
    </row>
    <row r="812" customHeight="1" spans="2:2">
      <c r="B812" s="83"/>
    </row>
    <row r="813" customHeight="1" spans="2:2">
      <c r="B813" s="83"/>
    </row>
    <row r="814" customHeight="1" spans="2:2">
      <c r="B814" s="83"/>
    </row>
    <row r="815" customHeight="1" spans="2:2">
      <c r="B815" s="83"/>
    </row>
    <row r="816" customHeight="1" spans="2:2">
      <c r="B816" s="83"/>
    </row>
    <row r="817" customHeight="1" spans="2:2">
      <c r="B817" s="83"/>
    </row>
    <row r="818" customHeight="1" spans="2:2">
      <c r="B818" s="83"/>
    </row>
    <row r="819" customHeight="1" spans="2:2">
      <c r="B819" s="83"/>
    </row>
    <row r="820" customHeight="1" spans="2:2">
      <c r="B820" s="83"/>
    </row>
    <row r="821" customHeight="1" spans="2:2">
      <c r="B821" s="83"/>
    </row>
    <row r="822" customHeight="1" spans="2:2">
      <c r="B822" s="83"/>
    </row>
    <row r="823" customHeight="1" spans="2:2">
      <c r="B823" s="83"/>
    </row>
    <row r="824" customHeight="1" spans="2:2">
      <c r="B824" s="83"/>
    </row>
    <row r="825" customHeight="1" spans="2:2">
      <c r="B825" s="83"/>
    </row>
    <row r="826" customHeight="1" spans="2:2">
      <c r="B826" s="83"/>
    </row>
    <row r="827" customHeight="1" spans="2:2">
      <c r="B827" s="83"/>
    </row>
    <row r="828" customHeight="1" spans="2:2">
      <c r="B828" s="83"/>
    </row>
    <row r="829" customHeight="1" spans="2:2">
      <c r="B829" s="83"/>
    </row>
    <row r="830" customHeight="1" spans="2:2">
      <c r="B830" s="83"/>
    </row>
    <row r="831" customHeight="1" spans="2:2">
      <c r="B831" s="83"/>
    </row>
    <row r="832" customHeight="1" spans="2:2">
      <c r="B832" s="83"/>
    </row>
    <row r="833" customHeight="1" spans="2:2">
      <c r="B833" s="83"/>
    </row>
    <row r="834" customHeight="1" spans="2:2">
      <c r="B834" s="83"/>
    </row>
    <row r="835" customHeight="1" spans="2:2">
      <c r="B835" s="83"/>
    </row>
    <row r="836" customHeight="1" spans="2:2">
      <c r="B836" s="83"/>
    </row>
    <row r="837" customHeight="1" spans="2:2">
      <c r="B837" s="83"/>
    </row>
    <row r="838" customHeight="1" spans="2:2">
      <c r="B838" s="83"/>
    </row>
    <row r="839" customHeight="1" spans="2:2">
      <c r="B839" s="83"/>
    </row>
    <row r="840" customHeight="1" spans="2:2">
      <c r="B840" s="83"/>
    </row>
    <row r="841" customHeight="1" spans="2:2">
      <c r="B841" s="83"/>
    </row>
    <row r="842" customHeight="1" spans="2:2">
      <c r="B842" s="83"/>
    </row>
    <row r="843" customHeight="1" spans="2:2">
      <c r="B843" s="83"/>
    </row>
    <row r="844" customHeight="1" spans="2:2">
      <c r="B844" s="83"/>
    </row>
    <row r="845" customHeight="1" spans="2:2">
      <c r="B845" s="83"/>
    </row>
    <row r="846" customHeight="1" spans="2:2">
      <c r="B846" s="83"/>
    </row>
    <row r="847" customHeight="1" spans="2:2">
      <c r="B847" s="83"/>
    </row>
    <row r="848" customHeight="1" spans="2:2">
      <c r="B848" s="83"/>
    </row>
    <row r="849" customHeight="1" spans="2:2">
      <c r="B849" s="83"/>
    </row>
    <row r="850" customHeight="1" spans="2:2">
      <c r="B850" s="83"/>
    </row>
    <row r="851" customHeight="1" spans="2:2">
      <c r="B851" s="83"/>
    </row>
    <row r="852" customHeight="1" spans="2:2">
      <c r="B852" s="83"/>
    </row>
    <row r="853" customHeight="1" spans="2:2">
      <c r="B853" s="83"/>
    </row>
    <row r="854" customHeight="1" spans="2:2">
      <c r="B854" s="83"/>
    </row>
    <row r="855" customHeight="1" spans="2:2">
      <c r="B855" s="83"/>
    </row>
    <row r="856" customHeight="1" spans="2:2">
      <c r="B856" s="83"/>
    </row>
    <row r="857" customHeight="1" spans="2:2">
      <c r="B857" s="83"/>
    </row>
    <row r="858" customHeight="1" spans="2:2">
      <c r="B858" s="83"/>
    </row>
    <row r="859" customHeight="1" spans="2:2">
      <c r="B859" s="83"/>
    </row>
    <row r="860" customHeight="1" spans="2:2">
      <c r="B860" s="83"/>
    </row>
    <row r="861" customHeight="1" spans="2:2">
      <c r="B861" s="83"/>
    </row>
    <row r="862" customHeight="1" spans="2:2">
      <c r="B862" s="83"/>
    </row>
    <row r="863" customHeight="1" spans="2:2">
      <c r="B863" s="83"/>
    </row>
    <row r="864" customHeight="1" spans="2:2">
      <c r="B864" s="83"/>
    </row>
    <row r="865" customHeight="1" spans="2:2">
      <c r="B865" s="83"/>
    </row>
    <row r="866" customHeight="1" spans="2:2">
      <c r="B866" s="83"/>
    </row>
    <row r="867" customHeight="1" spans="2:2">
      <c r="B867" s="83"/>
    </row>
    <row r="868" customHeight="1" spans="2:2">
      <c r="B868" s="83"/>
    </row>
    <row r="869" customHeight="1" spans="2:2">
      <c r="B869" s="83"/>
    </row>
    <row r="870" customHeight="1" spans="2:2">
      <c r="B870" s="83"/>
    </row>
    <row r="871" customHeight="1" spans="2:2">
      <c r="B871" s="83"/>
    </row>
    <row r="872" customHeight="1" spans="2:2">
      <c r="B872" s="83"/>
    </row>
    <row r="873" customHeight="1" spans="2:2">
      <c r="B873" s="83"/>
    </row>
    <row r="874" customHeight="1" spans="2:2">
      <c r="B874" s="83"/>
    </row>
    <row r="875" customHeight="1" spans="2:2">
      <c r="B875" s="83"/>
    </row>
    <row r="876" customHeight="1" spans="2:2">
      <c r="B876" s="83"/>
    </row>
    <row r="877" customHeight="1" spans="2:2">
      <c r="B877" s="83"/>
    </row>
    <row r="878" customHeight="1" spans="2:2">
      <c r="B878" s="83"/>
    </row>
    <row r="879" customHeight="1" spans="2:2">
      <c r="B879" s="83"/>
    </row>
    <row r="880" customHeight="1" spans="2:2">
      <c r="B880" s="83"/>
    </row>
    <row r="881" customHeight="1" spans="2:2">
      <c r="B881" s="83"/>
    </row>
    <row r="882" customHeight="1" spans="2:2">
      <c r="B882" s="83"/>
    </row>
    <row r="883" customHeight="1" spans="2:2">
      <c r="B883" s="83"/>
    </row>
    <row r="884" customHeight="1" spans="2:2">
      <c r="B884" s="83"/>
    </row>
    <row r="885" customHeight="1" spans="2:2">
      <c r="B885" s="83"/>
    </row>
    <row r="886" customHeight="1" spans="2:2">
      <c r="B886" s="83"/>
    </row>
    <row r="887" customHeight="1" spans="2:2">
      <c r="B887" s="83"/>
    </row>
    <row r="888" customHeight="1" spans="2:2">
      <c r="B888" s="83"/>
    </row>
    <row r="889" customHeight="1" spans="2:2">
      <c r="B889" s="83"/>
    </row>
    <row r="890" customHeight="1" spans="2:2">
      <c r="B890" s="83"/>
    </row>
    <row r="891" customHeight="1" spans="2:2">
      <c r="B891" s="83"/>
    </row>
    <row r="892" customHeight="1" spans="2:2">
      <c r="B892" s="83"/>
    </row>
    <row r="893" customHeight="1" spans="2:2">
      <c r="B893" s="83"/>
    </row>
    <row r="894" customHeight="1" spans="2:2">
      <c r="B894" s="83"/>
    </row>
    <row r="895" customHeight="1" spans="2:2">
      <c r="B895" s="83"/>
    </row>
    <row r="896" customHeight="1" spans="2:2">
      <c r="B896" s="83"/>
    </row>
    <row r="897" customHeight="1" spans="2:2">
      <c r="B897" s="83"/>
    </row>
    <row r="898" customHeight="1" spans="2:2">
      <c r="B898" s="83"/>
    </row>
    <row r="899" customHeight="1" spans="2:2">
      <c r="B899" s="83"/>
    </row>
    <row r="900" customHeight="1" spans="2:2">
      <c r="B900" s="83"/>
    </row>
    <row r="901" customHeight="1" spans="2:2">
      <c r="B901" s="83"/>
    </row>
    <row r="902" customHeight="1" spans="2:2">
      <c r="B902" s="83"/>
    </row>
    <row r="903" customHeight="1" spans="2:2">
      <c r="B903" s="83"/>
    </row>
    <row r="904" customHeight="1" spans="2:2">
      <c r="B904" s="83"/>
    </row>
    <row r="905" customHeight="1" spans="2:2">
      <c r="B905" s="83"/>
    </row>
    <row r="906" customHeight="1" spans="2:2">
      <c r="B906" s="83"/>
    </row>
    <row r="907" customHeight="1" spans="2:2">
      <c r="B907" s="83"/>
    </row>
    <row r="908" customHeight="1" spans="2:2">
      <c r="B908" s="83"/>
    </row>
    <row r="909" customHeight="1" spans="2:2">
      <c r="B909" s="83"/>
    </row>
    <row r="910" customHeight="1" spans="2:2">
      <c r="B910" s="83"/>
    </row>
    <row r="911" customHeight="1" spans="2:2">
      <c r="B911" s="83"/>
    </row>
    <row r="912" customHeight="1" spans="2:2">
      <c r="B912" s="83"/>
    </row>
    <row r="913" customHeight="1" spans="2:2">
      <c r="B913" s="83"/>
    </row>
    <row r="914" customHeight="1" spans="2:2">
      <c r="B914" s="83"/>
    </row>
    <row r="915" customHeight="1" spans="2:2">
      <c r="B915" s="83"/>
    </row>
    <row r="916" customHeight="1" spans="2:2">
      <c r="B916" s="83"/>
    </row>
    <row r="917" customHeight="1" spans="2:2">
      <c r="B917" s="83"/>
    </row>
    <row r="918" customHeight="1" spans="2:2">
      <c r="B918" s="83"/>
    </row>
    <row r="919" customHeight="1" spans="2:2">
      <c r="B919" s="83"/>
    </row>
    <row r="920" customHeight="1" spans="2:2">
      <c r="B920" s="83"/>
    </row>
    <row r="921" customHeight="1" spans="2:2">
      <c r="B921" s="83"/>
    </row>
    <row r="922" customHeight="1" spans="2:2">
      <c r="B922" s="83"/>
    </row>
    <row r="923" customHeight="1" spans="2:2">
      <c r="B923" s="83"/>
    </row>
    <row r="924" customHeight="1" spans="2:2">
      <c r="B924" s="83"/>
    </row>
    <row r="925" customHeight="1" spans="2:2">
      <c r="B925" s="83"/>
    </row>
    <row r="926" customHeight="1" spans="2:2">
      <c r="B926" s="83"/>
    </row>
    <row r="927" customHeight="1" spans="2:2">
      <c r="B927" s="83"/>
    </row>
    <row r="928" customHeight="1" spans="2:2">
      <c r="B928" s="83"/>
    </row>
    <row r="929" customHeight="1" spans="2:2">
      <c r="B929" s="83"/>
    </row>
    <row r="930" customHeight="1" spans="2:2">
      <c r="B930" s="83"/>
    </row>
    <row r="931" customHeight="1" spans="2:2">
      <c r="B931" s="83"/>
    </row>
    <row r="932" customHeight="1" spans="2:2">
      <c r="B932" s="83"/>
    </row>
    <row r="933" customHeight="1" spans="2:2">
      <c r="B933" s="83"/>
    </row>
    <row r="934" customHeight="1" spans="2:2">
      <c r="B934" s="83"/>
    </row>
    <row r="935" customHeight="1" spans="2:2">
      <c r="B935" s="83"/>
    </row>
    <row r="936" customHeight="1" spans="2:2">
      <c r="B936" s="83"/>
    </row>
    <row r="937" customHeight="1" spans="2:2">
      <c r="B937" s="83"/>
    </row>
    <row r="938" customHeight="1" spans="2:2">
      <c r="B938" s="83"/>
    </row>
    <row r="939" customHeight="1" spans="2:2">
      <c r="B939" s="83"/>
    </row>
    <row r="940" customHeight="1" spans="2:2">
      <c r="B940" s="83"/>
    </row>
    <row r="941" customHeight="1" spans="2:2">
      <c r="B941" s="83"/>
    </row>
    <row r="942" customHeight="1" spans="2:2">
      <c r="B942" s="83"/>
    </row>
    <row r="943" customHeight="1" spans="2:2">
      <c r="B943" s="83"/>
    </row>
    <row r="944" customHeight="1" spans="2:2">
      <c r="B944" s="83"/>
    </row>
    <row r="945" customHeight="1" spans="2:2">
      <c r="B945" s="83"/>
    </row>
    <row r="946" customHeight="1" spans="2:2">
      <c r="B946" s="83"/>
    </row>
    <row r="947" customHeight="1" spans="2:2">
      <c r="B947" s="83"/>
    </row>
    <row r="948" customHeight="1" spans="2:2">
      <c r="B948" s="83"/>
    </row>
    <row r="949" customHeight="1" spans="2:2">
      <c r="B949" s="83"/>
    </row>
    <row r="950" customHeight="1" spans="2:2">
      <c r="B950" s="83"/>
    </row>
    <row r="951" customHeight="1" spans="2:2">
      <c r="B951" s="83"/>
    </row>
    <row r="952" customHeight="1" spans="2:2">
      <c r="B952" s="83"/>
    </row>
    <row r="953" customHeight="1" spans="2:2">
      <c r="B953" s="83"/>
    </row>
    <row r="954" customHeight="1" spans="2:2">
      <c r="B954" s="83"/>
    </row>
    <row r="955" customHeight="1" spans="2:2">
      <c r="B955" s="83"/>
    </row>
    <row r="956" customHeight="1" spans="2:2">
      <c r="B956" s="83"/>
    </row>
    <row r="957" customHeight="1" spans="2:2">
      <c r="B957" s="83"/>
    </row>
    <row r="958" customHeight="1" spans="2:2">
      <c r="B958" s="83"/>
    </row>
    <row r="959" customHeight="1" spans="2:2">
      <c r="B959" s="83"/>
    </row>
    <row r="960" customHeight="1" spans="2:2">
      <c r="B960" s="83"/>
    </row>
    <row r="961" customHeight="1" spans="2:2">
      <c r="B961" s="83"/>
    </row>
    <row r="962" customHeight="1" spans="2:2">
      <c r="B962" s="83"/>
    </row>
    <row r="963" customHeight="1" spans="2:2">
      <c r="B963" s="83"/>
    </row>
    <row r="964" customHeight="1" spans="2:2">
      <c r="B964" s="83"/>
    </row>
    <row r="965" customHeight="1" spans="2:2">
      <c r="B965" s="83"/>
    </row>
    <row r="966" customHeight="1" spans="2:2">
      <c r="B966" s="83"/>
    </row>
    <row r="967" customHeight="1" spans="2:2">
      <c r="B967" s="83"/>
    </row>
    <row r="968" customHeight="1" spans="2:2">
      <c r="B968" s="83"/>
    </row>
    <row r="969" customHeight="1" spans="2:2">
      <c r="B969" s="83"/>
    </row>
    <row r="970" customHeight="1" spans="2:2">
      <c r="B970" s="83"/>
    </row>
    <row r="971" customHeight="1" spans="2:2">
      <c r="B971" s="83"/>
    </row>
    <row r="972" customHeight="1" spans="2:2">
      <c r="B972" s="83"/>
    </row>
    <row r="973" customHeight="1" spans="2:2">
      <c r="B973" s="83"/>
    </row>
    <row r="974" customHeight="1" spans="2:2">
      <c r="B974" s="83"/>
    </row>
    <row r="975" customHeight="1" spans="2:2">
      <c r="B975" s="83"/>
    </row>
    <row r="976" customHeight="1" spans="2:2">
      <c r="B976" s="83"/>
    </row>
    <row r="977" customHeight="1" spans="2:2">
      <c r="B977" s="83"/>
    </row>
    <row r="978" customHeight="1" spans="2:2">
      <c r="B978" s="83"/>
    </row>
    <row r="979" customHeight="1" spans="2:2">
      <c r="B979" s="83"/>
    </row>
    <row r="980" customHeight="1" spans="2:2">
      <c r="B980" s="83"/>
    </row>
    <row r="981" customHeight="1" spans="2:2">
      <c r="B981" s="83"/>
    </row>
    <row r="982" customHeight="1" spans="2:2">
      <c r="B982" s="83"/>
    </row>
    <row r="983" customHeight="1" spans="2:2">
      <c r="B983" s="83"/>
    </row>
    <row r="984" customHeight="1" spans="2:2">
      <c r="B984" s="83"/>
    </row>
    <row r="985" customHeight="1" spans="2:2">
      <c r="B985" s="83"/>
    </row>
    <row r="986" customHeight="1" spans="2:2">
      <c r="B986" s="83"/>
    </row>
    <row r="987" customHeight="1" spans="2:2">
      <c r="B987" s="83"/>
    </row>
    <row r="988" customHeight="1" spans="2:2">
      <c r="B988" s="83"/>
    </row>
    <row r="989" customHeight="1" spans="2:2">
      <c r="B989" s="83"/>
    </row>
    <row r="990" customHeight="1" spans="2:2">
      <c r="B990" s="83"/>
    </row>
    <row r="991" customHeight="1" spans="2:2">
      <c r="B991" s="83"/>
    </row>
    <row r="992" customHeight="1" spans="2:2">
      <c r="B992" s="83"/>
    </row>
    <row r="993" customHeight="1" spans="2:2">
      <c r="B993" s="83"/>
    </row>
    <row r="994" customHeight="1" spans="2:2">
      <c r="B994" s="83"/>
    </row>
    <row r="995" customHeight="1" spans="2:2">
      <c r="B995" s="83"/>
    </row>
    <row r="996" customHeight="1" spans="2:2">
      <c r="B996" s="83"/>
    </row>
    <row r="997" customHeight="1" spans="2:2">
      <c r="B997" s="83"/>
    </row>
    <row r="998" customHeight="1" spans="2:2">
      <c r="B998" s="83"/>
    </row>
    <row r="999" customHeight="1" spans="2:2">
      <c r="B999" s="83"/>
    </row>
    <row r="1000" customHeight="1" spans="2:2">
      <c r="B1000" s="83"/>
    </row>
    <row r="1001" customHeight="1" spans="2:2">
      <c r="B1001" s="83"/>
    </row>
    <row r="1002" customHeight="1" spans="2:2">
      <c r="B1002" s="83"/>
    </row>
    <row r="1003" customHeight="1" spans="2:2">
      <c r="B1003" s="83"/>
    </row>
    <row r="1004" customHeight="1" spans="2:2">
      <c r="B1004" s="83"/>
    </row>
    <row r="1005" customHeight="1" spans="2:2">
      <c r="B1005" s="83"/>
    </row>
    <row r="1006" customHeight="1" spans="2:2">
      <c r="B1006" s="83"/>
    </row>
    <row r="1007" customHeight="1" spans="2:2">
      <c r="B1007" s="83"/>
    </row>
    <row r="1008" customHeight="1" spans="2:2">
      <c r="B1008" s="83"/>
    </row>
    <row r="1009" customHeight="1" spans="2:2">
      <c r="B1009" s="83"/>
    </row>
    <row r="1010" customHeight="1" spans="2:2">
      <c r="B1010" s="83"/>
    </row>
    <row r="1011" customHeight="1" spans="2:2">
      <c r="B1011" s="83"/>
    </row>
    <row r="1012" customHeight="1" spans="2:2">
      <c r="B1012" s="83"/>
    </row>
    <row r="1013" customHeight="1" spans="2:2">
      <c r="B1013" s="83"/>
    </row>
    <row r="1014" customHeight="1" spans="2:2">
      <c r="B1014" s="83"/>
    </row>
    <row r="1015" customHeight="1" spans="2:2">
      <c r="B1015" s="83"/>
    </row>
    <row r="1016" customHeight="1" spans="2:2">
      <c r="B1016" s="83"/>
    </row>
    <row r="1017" customHeight="1" spans="2:2">
      <c r="B1017" s="83"/>
    </row>
    <row r="1018" customHeight="1" spans="2:2">
      <c r="B1018" s="83"/>
    </row>
    <row r="1019" customHeight="1" spans="2:2">
      <c r="B1019" s="83"/>
    </row>
    <row r="1020" customHeight="1" spans="2:2">
      <c r="B1020" s="83"/>
    </row>
    <row r="1021" customHeight="1" spans="2:2">
      <c r="B1021" s="83"/>
    </row>
    <row r="1022" customHeight="1" spans="2:2">
      <c r="B1022" s="83"/>
    </row>
    <row r="1023" customHeight="1" spans="2:2">
      <c r="B1023" s="83"/>
    </row>
    <row r="1024" customHeight="1" spans="2:2">
      <c r="B1024" s="83"/>
    </row>
    <row r="1025" customHeight="1" spans="2:2">
      <c r="B1025" s="83"/>
    </row>
    <row r="1026" customHeight="1" spans="2:2">
      <c r="B1026" s="83"/>
    </row>
    <row r="1027" customHeight="1" spans="2:2">
      <c r="B1027" s="83"/>
    </row>
    <row r="1028" customHeight="1" spans="2:2">
      <c r="B1028" s="83"/>
    </row>
    <row r="1029" customHeight="1" spans="2:2">
      <c r="B1029" s="83"/>
    </row>
    <row r="1030" customHeight="1" spans="2:2">
      <c r="B1030" s="83"/>
    </row>
    <row r="1031" customHeight="1" spans="2:2">
      <c r="B1031" s="83"/>
    </row>
    <row r="1032" customHeight="1" spans="2:2">
      <c r="B1032" s="83"/>
    </row>
    <row r="1033" customHeight="1" spans="2:2">
      <c r="B1033" s="83"/>
    </row>
    <row r="1034" customHeight="1" spans="2:2">
      <c r="B1034" s="83"/>
    </row>
    <row r="1035" customHeight="1" spans="2:2">
      <c r="B1035" s="83"/>
    </row>
    <row r="1036" customHeight="1" spans="2:2">
      <c r="B1036" s="83"/>
    </row>
    <row r="1037" customHeight="1" spans="2:2">
      <c r="B1037" s="83"/>
    </row>
    <row r="1038" customHeight="1" spans="2:2">
      <c r="B1038" s="83"/>
    </row>
    <row r="1039" customHeight="1" spans="2:2">
      <c r="B1039" s="83"/>
    </row>
    <row r="1040" customHeight="1" spans="2:2">
      <c r="B1040" s="83"/>
    </row>
    <row r="1041" customHeight="1" spans="2:2">
      <c r="B1041" s="83"/>
    </row>
    <row r="1042" customHeight="1" spans="2:2">
      <c r="B1042" s="83"/>
    </row>
    <row r="1043" customHeight="1" spans="2:2">
      <c r="B1043" s="83"/>
    </row>
    <row r="1044" customHeight="1" spans="2:2">
      <c r="B1044" s="83"/>
    </row>
    <row r="1045" customHeight="1" spans="2:2">
      <c r="B1045" s="83"/>
    </row>
    <row r="1046" customHeight="1" spans="2:2">
      <c r="B1046" s="83"/>
    </row>
    <row r="1047" customHeight="1" spans="2:2">
      <c r="B1047" s="83"/>
    </row>
    <row r="1048" customHeight="1" spans="2:2">
      <c r="B1048" s="83"/>
    </row>
    <row r="1049" customHeight="1" spans="2:2">
      <c r="B1049" s="83"/>
    </row>
    <row r="1050" customHeight="1" spans="2:2">
      <c r="B1050" s="83"/>
    </row>
    <row r="1051" customHeight="1" spans="2:2">
      <c r="B1051" s="83"/>
    </row>
    <row r="1052" customHeight="1" spans="2:2">
      <c r="B1052" s="83"/>
    </row>
    <row r="1053" customHeight="1" spans="2:2">
      <c r="B1053" s="83"/>
    </row>
    <row r="1054" customHeight="1" spans="2:2">
      <c r="B1054" s="83"/>
    </row>
    <row r="1055" customHeight="1" spans="2:2">
      <c r="B1055" s="83"/>
    </row>
    <row r="1056" customHeight="1" spans="2:2">
      <c r="B1056" s="83"/>
    </row>
    <row r="1057" customHeight="1" spans="2:2">
      <c r="B1057" s="83"/>
    </row>
    <row r="1058" customHeight="1" spans="2:2">
      <c r="B1058" s="83"/>
    </row>
    <row r="1059" customHeight="1" spans="2:2">
      <c r="B1059" s="83"/>
    </row>
    <row r="1060" customHeight="1" spans="2:2">
      <c r="B1060" s="83"/>
    </row>
    <row r="1061" customHeight="1" spans="2:2">
      <c r="B1061" s="83"/>
    </row>
    <row r="1062" customHeight="1" spans="2:2">
      <c r="B1062" s="83"/>
    </row>
    <row r="1063" customHeight="1" spans="2:2">
      <c r="B1063" s="83"/>
    </row>
    <row r="1064" customHeight="1" spans="2:2">
      <c r="B1064" s="83"/>
    </row>
    <row r="1065" customHeight="1" spans="2:2">
      <c r="B1065" s="83"/>
    </row>
    <row r="1066" customHeight="1" spans="2:2">
      <c r="B1066" s="83"/>
    </row>
    <row r="1067" customHeight="1" spans="2:2">
      <c r="B1067" s="83"/>
    </row>
    <row r="1068" customHeight="1" spans="2:2">
      <c r="B1068" s="83"/>
    </row>
    <row r="1069" customHeight="1" spans="2:2">
      <c r="B1069" s="83"/>
    </row>
    <row r="1070" customHeight="1" spans="2:2">
      <c r="B1070" s="83"/>
    </row>
    <row r="1071" customHeight="1" spans="2:2">
      <c r="B1071" s="83"/>
    </row>
    <row r="1072" customHeight="1" spans="2:2">
      <c r="B1072" s="83"/>
    </row>
    <row r="1073" customHeight="1" spans="2:2">
      <c r="B1073" s="83"/>
    </row>
    <row r="1074" customHeight="1" spans="2:2">
      <c r="B1074" s="83"/>
    </row>
    <row r="1075" customHeight="1" spans="2:2">
      <c r="B1075" s="83"/>
    </row>
    <row r="1076" customHeight="1" spans="2:2">
      <c r="B1076" s="83"/>
    </row>
    <row r="1077" customHeight="1" spans="2:2">
      <c r="B1077" s="83"/>
    </row>
    <row r="1078" customHeight="1" spans="2:2">
      <c r="B1078" s="83"/>
    </row>
    <row r="1079" customHeight="1" spans="2:2">
      <c r="B1079" s="83"/>
    </row>
    <row r="1080" customHeight="1" spans="2:2">
      <c r="B1080" s="83"/>
    </row>
    <row r="1081" customHeight="1" spans="2:2">
      <c r="B1081" s="83"/>
    </row>
    <row r="1082" customHeight="1" spans="2:2">
      <c r="B1082" s="83"/>
    </row>
    <row r="1083" customHeight="1" spans="2:2">
      <c r="B1083" s="83"/>
    </row>
    <row r="1084" customHeight="1" spans="2:2">
      <c r="B1084" s="83"/>
    </row>
    <row r="1085" customHeight="1" spans="2:2">
      <c r="B1085" s="83"/>
    </row>
    <row r="1086" customHeight="1" spans="2:2">
      <c r="B1086" s="83"/>
    </row>
    <row r="1087" customHeight="1" spans="2:2">
      <c r="B1087" s="83"/>
    </row>
    <row r="1088" customHeight="1" spans="2:2">
      <c r="B1088" s="83"/>
    </row>
    <row r="1089" customHeight="1" spans="2:2">
      <c r="B1089" s="83"/>
    </row>
    <row r="1090" customHeight="1" spans="2:2">
      <c r="B1090" s="83"/>
    </row>
    <row r="1091" customHeight="1" spans="2:2">
      <c r="B1091" s="83"/>
    </row>
    <row r="1092" customHeight="1" spans="2:2">
      <c r="B1092" s="83"/>
    </row>
    <row r="1093" customHeight="1" spans="2:2">
      <c r="B1093" s="83"/>
    </row>
    <row r="1094" customHeight="1" spans="2:2">
      <c r="B1094" s="83"/>
    </row>
    <row r="1095" customHeight="1" spans="2:2">
      <c r="B1095" s="83"/>
    </row>
    <row r="1096" customHeight="1" spans="2:2">
      <c r="B1096" s="83"/>
    </row>
    <row r="1097" customHeight="1" spans="2:2">
      <c r="B1097" s="83"/>
    </row>
    <row r="1098" customHeight="1" spans="2:2">
      <c r="B1098" s="83"/>
    </row>
    <row r="1099" customHeight="1" spans="2:2">
      <c r="B1099" s="83"/>
    </row>
    <row r="1100" customHeight="1" spans="2:2">
      <c r="B1100" s="83"/>
    </row>
    <row r="1101" customHeight="1" spans="2:2">
      <c r="B1101" s="83"/>
    </row>
    <row r="1102" customHeight="1" spans="2:2">
      <c r="B1102" s="83"/>
    </row>
    <row r="1103" customHeight="1" spans="2:2">
      <c r="B1103" s="83"/>
    </row>
    <row r="1104" customHeight="1" spans="2:2">
      <c r="B1104" s="83"/>
    </row>
    <row r="1105" customHeight="1" spans="2:2">
      <c r="B1105" s="83"/>
    </row>
    <row r="1106" customHeight="1" spans="2:2">
      <c r="B1106" s="83"/>
    </row>
    <row r="1107" customHeight="1" spans="2:2">
      <c r="B1107" s="83"/>
    </row>
    <row r="1108" customHeight="1" spans="2:2">
      <c r="B1108" s="83"/>
    </row>
    <row r="1109" customHeight="1" spans="2:2">
      <c r="B1109" s="83"/>
    </row>
    <row r="1110" customHeight="1" spans="2:2">
      <c r="B1110" s="83"/>
    </row>
    <row r="1111" customHeight="1" spans="2:2">
      <c r="B1111" s="83"/>
    </row>
    <row r="1112" customHeight="1" spans="2:2">
      <c r="B1112" s="83"/>
    </row>
    <row r="1113" customHeight="1" spans="2:2">
      <c r="B1113" s="83"/>
    </row>
    <row r="1114" customHeight="1" spans="2:2">
      <c r="B1114" s="83"/>
    </row>
    <row r="1115" customHeight="1" spans="2:2">
      <c r="B1115" s="83"/>
    </row>
    <row r="1116" customHeight="1" spans="2:2">
      <c r="B1116" s="83"/>
    </row>
    <row r="1117" customHeight="1" spans="2:2">
      <c r="B1117" s="83"/>
    </row>
    <row r="1118" customHeight="1" spans="2:2">
      <c r="B1118" s="83"/>
    </row>
    <row r="1119" customHeight="1" spans="2:2">
      <c r="B1119" s="83"/>
    </row>
    <row r="1120" customHeight="1" spans="2:2">
      <c r="B1120" s="83"/>
    </row>
    <row r="1121" customHeight="1" spans="2:2">
      <c r="B1121" s="83"/>
    </row>
    <row r="1122" customHeight="1" spans="2:2">
      <c r="B1122" s="83"/>
    </row>
    <row r="1123" customHeight="1" spans="2:2">
      <c r="B1123" s="83"/>
    </row>
    <row r="1124" customHeight="1" spans="2:2">
      <c r="B1124" s="83"/>
    </row>
    <row r="1125" customHeight="1" spans="2:2">
      <c r="B1125" s="83"/>
    </row>
    <row r="1126" customHeight="1" spans="2:2">
      <c r="B1126" s="83"/>
    </row>
    <row r="1127" customHeight="1" spans="2:2">
      <c r="B1127" s="83"/>
    </row>
    <row r="1128" customHeight="1" spans="2:2">
      <c r="B1128" s="83"/>
    </row>
    <row r="1129" customHeight="1" spans="2:2">
      <c r="B1129" s="83"/>
    </row>
    <row r="1130" customHeight="1" spans="2:2">
      <c r="B1130" s="83"/>
    </row>
    <row r="1131" customHeight="1" spans="2:2">
      <c r="B1131" s="83"/>
    </row>
    <row r="1132" customHeight="1" spans="2:2">
      <c r="B1132" s="83"/>
    </row>
    <row r="1133" customHeight="1" spans="2:2">
      <c r="B1133" s="83"/>
    </row>
    <row r="1134" customHeight="1" spans="2:2">
      <c r="B1134" s="83"/>
    </row>
    <row r="1135" customHeight="1" spans="2:2">
      <c r="B1135" s="83"/>
    </row>
    <row r="1136" customHeight="1" spans="2:2">
      <c r="B1136" s="83"/>
    </row>
    <row r="1137" customHeight="1" spans="2:2">
      <c r="B1137" s="83"/>
    </row>
    <row r="1138" customHeight="1" spans="2:2">
      <c r="B1138" s="83"/>
    </row>
    <row r="1139" customHeight="1" spans="2:2">
      <c r="B1139" s="83"/>
    </row>
    <row r="1140" customHeight="1" spans="2:2">
      <c r="B1140" s="83"/>
    </row>
    <row r="1141" customHeight="1" spans="2:2">
      <c r="B1141" s="83"/>
    </row>
    <row r="1142" customHeight="1" spans="2:2">
      <c r="B1142" s="83"/>
    </row>
    <row r="1143" customHeight="1" spans="2:2">
      <c r="B1143" s="83"/>
    </row>
    <row r="1144" customHeight="1" spans="2:2">
      <c r="B1144" s="83"/>
    </row>
    <row r="1145" customHeight="1" spans="2:2">
      <c r="B1145" s="83"/>
    </row>
    <row r="1146" customHeight="1" spans="2:2">
      <c r="B1146" s="83"/>
    </row>
    <row r="1147" customHeight="1" spans="2:2">
      <c r="B1147" s="83"/>
    </row>
    <row r="1148" customHeight="1" spans="2:2">
      <c r="B1148" s="83"/>
    </row>
    <row r="1149" customHeight="1" spans="2:2">
      <c r="B1149" s="83"/>
    </row>
    <row r="1150" customHeight="1" spans="2:2">
      <c r="B1150" s="83"/>
    </row>
    <row r="1151" customHeight="1" spans="2:2">
      <c r="B1151" s="83"/>
    </row>
    <row r="1152" customHeight="1" spans="2:2">
      <c r="B1152" s="83"/>
    </row>
    <row r="1153" customHeight="1" spans="2:2">
      <c r="B1153" s="83"/>
    </row>
    <row r="1154" customHeight="1" spans="2:2">
      <c r="B1154" s="83"/>
    </row>
    <row r="1155" customHeight="1" spans="2:2">
      <c r="B1155" s="83"/>
    </row>
    <row r="1156" customHeight="1" spans="2:2">
      <c r="B1156" s="83"/>
    </row>
    <row r="1157" customHeight="1" spans="2:2">
      <c r="B1157" s="83"/>
    </row>
    <row r="1158" customHeight="1" spans="2:2">
      <c r="B1158" s="83"/>
    </row>
    <row r="1159" customHeight="1" spans="2:2">
      <c r="B1159" s="83"/>
    </row>
    <row r="1160" customHeight="1" spans="2:2">
      <c r="B1160" s="83"/>
    </row>
    <row r="1161" customHeight="1" spans="2:2">
      <c r="B1161" s="83"/>
    </row>
    <row r="1162" customHeight="1" spans="2:2">
      <c r="B1162" s="83"/>
    </row>
    <row r="1163" customHeight="1" spans="2:2">
      <c r="B1163" s="83"/>
    </row>
    <row r="1164" customHeight="1" spans="2:2">
      <c r="B1164" s="83"/>
    </row>
    <row r="1165" customHeight="1" spans="2:2">
      <c r="B1165" s="83"/>
    </row>
    <row r="1166" customHeight="1" spans="2:2">
      <c r="B1166" s="83"/>
    </row>
    <row r="1167" customHeight="1" spans="2:2">
      <c r="B1167" s="83"/>
    </row>
    <row r="1168" customHeight="1" spans="2:2">
      <c r="B1168" s="83"/>
    </row>
    <row r="1169" customHeight="1" spans="2:2">
      <c r="B1169" s="83"/>
    </row>
    <row r="1170" customHeight="1" spans="2:2">
      <c r="B1170" s="83"/>
    </row>
    <row r="1171" customHeight="1" spans="2:2">
      <c r="B1171" s="83"/>
    </row>
    <row r="1172" customHeight="1" spans="2:2">
      <c r="B1172" s="83"/>
    </row>
    <row r="1173" customHeight="1" spans="2:2">
      <c r="B1173" s="83"/>
    </row>
    <row r="1174" customHeight="1" spans="2:2">
      <c r="B1174" s="83"/>
    </row>
    <row r="1175" customHeight="1" spans="2:2">
      <c r="B1175" s="83"/>
    </row>
    <row r="1176" customHeight="1" spans="2:2">
      <c r="B1176" s="83"/>
    </row>
    <row r="1177" customHeight="1" spans="2:2">
      <c r="B1177" s="83"/>
    </row>
    <row r="1178" customHeight="1" spans="2:2">
      <c r="B1178" s="83"/>
    </row>
    <row r="1179" customHeight="1" spans="2:2">
      <c r="B1179" s="83"/>
    </row>
    <row r="1180" customHeight="1" spans="2:2">
      <c r="B1180" s="83"/>
    </row>
    <row r="1181" customHeight="1" spans="2:2">
      <c r="B1181" s="83"/>
    </row>
    <row r="1182" customHeight="1" spans="2:2">
      <c r="B1182" s="83"/>
    </row>
    <row r="1183" customHeight="1" spans="2:2">
      <c r="B1183" s="83"/>
    </row>
    <row r="1184" customHeight="1" spans="2:2">
      <c r="B1184" s="83"/>
    </row>
    <row r="1185" customHeight="1" spans="2:2">
      <c r="B1185" s="83"/>
    </row>
    <row r="1186" customHeight="1" spans="2:2">
      <c r="B1186" s="83"/>
    </row>
    <row r="1187" customHeight="1" spans="2:2">
      <c r="B1187" s="83"/>
    </row>
    <row r="1188" customHeight="1" spans="2:2">
      <c r="B1188" s="83"/>
    </row>
    <row r="1189" customHeight="1" spans="2:2">
      <c r="B1189" s="83"/>
    </row>
    <row r="1190" customHeight="1" spans="2:2">
      <c r="B1190" s="83"/>
    </row>
    <row r="1191" customHeight="1" spans="2:2">
      <c r="B1191" s="83"/>
    </row>
    <row r="1192" customHeight="1" spans="2:2">
      <c r="B1192" s="83"/>
    </row>
    <row r="1193" customHeight="1" spans="2:2">
      <c r="B1193" s="83"/>
    </row>
    <row r="1194" customHeight="1" spans="2:2">
      <c r="B1194" s="83"/>
    </row>
    <row r="1195" customHeight="1" spans="2:2">
      <c r="B1195" s="83"/>
    </row>
    <row r="1196" customHeight="1" spans="2:2">
      <c r="B1196" s="83"/>
    </row>
    <row r="1197" customHeight="1" spans="2:2">
      <c r="B1197" s="83"/>
    </row>
    <row r="1198" customHeight="1" spans="2:2">
      <c r="B1198" s="83"/>
    </row>
    <row r="1199" customHeight="1" spans="2:2">
      <c r="B1199" s="83"/>
    </row>
    <row r="1200" customHeight="1" spans="2:2">
      <c r="B1200" s="83"/>
    </row>
    <row r="1201" customHeight="1" spans="2:2">
      <c r="B1201" s="83"/>
    </row>
    <row r="1202" customHeight="1" spans="2:2">
      <c r="B1202" s="83"/>
    </row>
    <row r="1203" customHeight="1" spans="2:2">
      <c r="B1203" s="83"/>
    </row>
    <row r="1204" customHeight="1" spans="2:2">
      <c r="B1204" s="83"/>
    </row>
    <row r="1205" customHeight="1" spans="2:2">
      <c r="B1205" s="83"/>
    </row>
    <row r="1206" customHeight="1" spans="2:2">
      <c r="B1206" s="83"/>
    </row>
    <row r="1207" customHeight="1" spans="2:2">
      <c r="B1207" s="83"/>
    </row>
    <row r="1208" customHeight="1" spans="2:2">
      <c r="B1208" s="83"/>
    </row>
    <row r="1209" customHeight="1" spans="2:2">
      <c r="B1209" s="83"/>
    </row>
    <row r="1210" customHeight="1" spans="2:2">
      <c r="B1210" s="83"/>
    </row>
    <row r="1211" customHeight="1" spans="2:2">
      <c r="B1211" s="83"/>
    </row>
    <row r="1212" customHeight="1" spans="2:2">
      <c r="B1212" s="83"/>
    </row>
    <row r="1213" customHeight="1" spans="2:2">
      <c r="B1213" s="83"/>
    </row>
    <row r="1214" customHeight="1" spans="2:2">
      <c r="B1214" s="83"/>
    </row>
    <row r="1215" customHeight="1" spans="2:2">
      <c r="B1215" s="83"/>
    </row>
    <row r="1216" customHeight="1" spans="2:2">
      <c r="B1216" s="83"/>
    </row>
    <row r="1217" customHeight="1" spans="2:2">
      <c r="B1217" s="83"/>
    </row>
    <row r="1218" customHeight="1" spans="2:2">
      <c r="B1218" s="83"/>
    </row>
    <row r="1219" customHeight="1" spans="2:2">
      <c r="B1219" s="83"/>
    </row>
    <row r="1220" customHeight="1" spans="2:2">
      <c r="B1220" s="83"/>
    </row>
    <row r="1221" customHeight="1" spans="2:2">
      <c r="B1221" s="83"/>
    </row>
    <row r="1222" customHeight="1" spans="2:2">
      <c r="B1222" s="83"/>
    </row>
    <row r="1223" customHeight="1" spans="2:2">
      <c r="B1223" s="83"/>
    </row>
    <row r="1224" customHeight="1" spans="2:2">
      <c r="B1224" s="83"/>
    </row>
    <row r="1225" customHeight="1" spans="2:2">
      <c r="B1225" s="83"/>
    </row>
    <row r="1226" customHeight="1" spans="2:2">
      <c r="B1226" s="83"/>
    </row>
    <row r="1227" customHeight="1" spans="2:2">
      <c r="B1227" s="83"/>
    </row>
    <row r="1228" customHeight="1" spans="2:2">
      <c r="B1228" s="83"/>
    </row>
    <row r="1229" customHeight="1" spans="2:2">
      <c r="B1229" s="83"/>
    </row>
    <row r="1230" customHeight="1" spans="2:2">
      <c r="B1230" s="83"/>
    </row>
    <row r="1231" customHeight="1" spans="2:2">
      <c r="B1231" s="83"/>
    </row>
    <row r="1232" customHeight="1" spans="2:2">
      <c r="B1232" s="83"/>
    </row>
    <row r="1233" customHeight="1" spans="2:2">
      <c r="B1233" s="83"/>
    </row>
    <row r="1234" customHeight="1" spans="2:2">
      <c r="B1234" s="83"/>
    </row>
    <row r="1235" customHeight="1" spans="2:2">
      <c r="B1235" s="83"/>
    </row>
    <row r="1236" customHeight="1" spans="2:2">
      <c r="B1236" s="83"/>
    </row>
    <row r="1237" customHeight="1" spans="2:2">
      <c r="B1237" s="83"/>
    </row>
    <row r="1238" customHeight="1" spans="2:2">
      <c r="B1238" s="83"/>
    </row>
    <row r="1239" customHeight="1" spans="2:2">
      <c r="B1239" s="83"/>
    </row>
    <row r="1240" customHeight="1" spans="2:2">
      <c r="B1240" s="83"/>
    </row>
    <row r="1241" customHeight="1" spans="2:2">
      <c r="B1241" s="83"/>
    </row>
    <row r="1242" customHeight="1" spans="2:2">
      <c r="B1242" s="83"/>
    </row>
    <row r="1243" customHeight="1" spans="2:2">
      <c r="B1243" s="83"/>
    </row>
    <row r="1244" customHeight="1" spans="2:2">
      <c r="B1244" s="83"/>
    </row>
    <row r="1245" customHeight="1" spans="2:2">
      <c r="B1245" s="83"/>
    </row>
    <row r="1246" customHeight="1" spans="2:2">
      <c r="B1246" s="83"/>
    </row>
    <row r="1247" customHeight="1" spans="2:2">
      <c r="B1247" s="83"/>
    </row>
    <row r="1248" customHeight="1" spans="2:2">
      <c r="B1248" s="83"/>
    </row>
    <row r="1249" customHeight="1" spans="2:2">
      <c r="B1249" s="83"/>
    </row>
    <row r="1250" customHeight="1" spans="2:2">
      <c r="B1250" s="83"/>
    </row>
    <row r="1251" customHeight="1" spans="2:2">
      <c r="B1251" s="83"/>
    </row>
    <row r="1252" customHeight="1" spans="2:2">
      <c r="B1252" s="83"/>
    </row>
    <row r="1253" customHeight="1" spans="2:2">
      <c r="B1253" s="83"/>
    </row>
    <row r="1254" customHeight="1" spans="2:2">
      <c r="B1254" s="83"/>
    </row>
    <row r="1255" customHeight="1" spans="2:2">
      <c r="B1255" s="83"/>
    </row>
    <row r="1256" customHeight="1" spans="2:2">
      <c r="B1256" s="83"/>
    </row>
    <row r="1257" customHeight="1" spans="2:2">
      <c r="B1257" s="83"/>
    </row>
    <row r="1258" customHeight="1" spans="2:2">
      <c r="B1258" s="83"/>
    </row>
    <row r="1259" customHeight="1" spans="2:2">
      <c r="B1259" s="83"/>
    </row>
    <row r="1260" customHeight="1" spans="2:2">
      <c r="B1260" s="83"/>
    </row>
    <row r="1261" customHeight="1" spans="2:2">
      <c r="B1261" s="83"/>
    </row>
    <row r="1262" customHeight="1" spans="2:2">
      <c r="B1262" s="83"/>
    </row>
    <row r="1263" customHeight="1" spans="2:2">
      <c r="B1263" s="83"/>
    </row>
    <row r="1264" customHeight="1" spans="2:2">
      <c r="B1264" s="83"/>
    </row>
    <row r="1265" customHeight="1" spans="2:2">
      <c r="B1265" s="83"/>
    </row>
    <row r="1266" customHeight="1" spans="2:2">
      <c r="B1266" s="83"/>
    </row>
    <row r="1267" customHeight="1" spans="2:2">
      <c r="B1267" s="83"/>
    </row>
    <row r="1268" customHeight="1" spans="2:2">
      <c r="B1268" s="83"/>
    </row>
    <row r="1269" customHeight="1" spans="2:2">
      <c r="B1269" s="83"/>
    </row>
    <row r="1270" customHeight="1" spans="2:2">
      <c r="B1270" s="83"/>
    </row>
    <row r="1271" customHeight="1" spans="2:2">
      <c r="B1271" s="83"/>
    </row>
    <row r="1272" customHeight="1" spans="2:2">
      <c r="B1272" s="83"/>
    </row>
    <row r="1273" customHeight="1" spans="2:2">
      <c r="B1273" s="83"/>
    </row>
    <row r="1274" customHeight="1" spans="2:2">
      <c r="B1274" s="83"/>
    </row>
    <row r="1275" customHeight="1" spans="2:2">
      <c r="B1275" s="83"/>
    </row>
    <row r="1276" customHeight="1" spans="2:2">
      <c r="B1276" s="83"/>
    </row>
    <row r="1277" customHeight="1" spans="2:2">
      <c r="B1277" s="83"/>
    </row>
    <row r="1278" customHeight="1" spans="2:2">
      <c r="B1278" s="83"/>
    </row>
    <row r="1279" customHeight="1" spans="2:2">
      <c r="B1279" s="83"/>
    </row>
    <row r="1280" customHeight="1" spans="2:2">
      <c r="B1280" s="83"/>
    </row>
    <row r="1281" customHeight="1" spans="2:2">
      <c r="B1281" s="83"/>
    </row>
    <row r="1282" customHeight="1" spans="2:2">
      <c r="B1282" s="83"/>
    </row>
    <row r="1283" customHeight="1" spans="2:2">
      <c r="B1283" s="83"/>
    </row>
    <row r="1284" customHeight="1" spans="2:2">
      <c r="B1284" s="83"/>
    </row>
    <row r="1285" customHeight="1" spans="2:2">
      <c r="B1285" s="83"/>
    </row>
    <row r="1286" customHeight="1" spans="2:2">
      <c r="B1286" s="83"/>
    </row>
    <row r="1287" customHeight="1" spans="2:2">
      <c r="B1287" s="83"/>
    </row>
    <row r="1288" customHeight="1" spans="2:2">
      <c r="B1288" s="83"/>
    </row>
    <row r="1289" customHeight="1" spans="2:2">
      <c r="B1289" s="83"/>
    </row>
    <row r="1290" customHeight="1" spans="2:2">
      <c r="B1290" s="83"/>
    </row>
    <row r="1291" customHeight="1" spans="2:2">
      <c r="B1291" s="83"/>
    </row>
    <row r="1292" customHeight="1" spans="2:2">
      <c r="B1292" s="83"/>
    </row>
    <row r="1293" customHeight="1" spans="2:2">
      <c r="B1293" s="83"/>
    </row>
    <row r="1294" customHeight="1" spans="2:2">
      <c r="B1294" s="83"/>
    </row>
    <row r="1295" customHeight="1" spans="2:2">
      <c r="B1295" s="83"/>
    </row>
    <row r="1296" customHeight="1" spans="2:2">
      <c r="B1296" s="83"/>
    </row>
    <row r="1297" customHeight="1" spans="2:2">
      <c r="B1297" s="83"/>
    </row>
    <row r="1298" customHeight="1" spans="2:2">
      <c r="B1298" s="83"/>
    </row>
    <row r="1299" customHeight="1" spans="2:2">
      <c r="B1299" s="83"/>
    </row>
    <row r="1300" customHeight="1" spans="2:2">
      <c r="B1300" s="83"/>
    </row>
    <row r="1301" customHeight="1" spans="2:2">
      <c r="B1301" s="83"/>
    </row>
    <row r="1302" customHeight="1" spans="2:2">
      <c r="B1302" s="83"/>
    </row>
    <row r="1303" customHeight="1" spans="2:2">
      <c r="B1303" s="83"/>
    </row>
    <row r="1304" customHeight="1" spans="2:2">
      <c r="B1304" s="83"/>
    </row>
    <row r="1305" customHeight="1" spans="2:2">
      <c r="B1305" s="83"/>
    </row>
    <row r="1306" customHeight="1" spans="2:2">
      <c r="B1306" s="83"/>
    </row>
    <row r="1307" customHeight="1" spans="2:2">
      <c r="B1307" s="83"/>
    </row>
    <row r="1308" customHeight="1" spans="2:2">
      <c r="B1308" s="83"/>
    </row>
    <row r="1309" customHeight="1" spans="2:2">
      <c r="B1309" s="83"/>
    </row>
    <row r="1310" customHeight="1" spans="2:2">
      <c r="B1310" s="83"/>
    </row>
    <row r="1311" customHeight="1" spans="2:2">
      <c r="B1311" s="83"/>
    </row>
    <row r="1312" customHeight="1" spans="2:2">
      <c r="B1312" s="83"/>
    </row>
    <row r="1313" customHeight="1" spans="2:2">
      <c r="B1313" s="83"/>
    </row>
    <row r="1314" customHeight="1" spans="2:2">
      <c r="B1314" s="83"/>
    </row>
    <row r="1315" customHeight="1" spans="2:2">
      <c r="B1315" s="83"/>
    </row>
    <row r="1316" customHeight="1" spans="2:2">
      <c r="B1316" s="83"/>
    </row>
    <row r="1317" customHeight="1" spans="2:2">
      <c r="B1317" s="83"/>
    </row>
    <row r="1318" customHeight="1" spans="2:2">
      <c r="B1318" s="83"/>
    </row>
    <row r="1319" customHeight="1" spans="2:2">
      <c r="B1319" s="83"/>
    </row>
    <row r="1320" customHeight="1" spans="2:2">
      <c r="B1320" s="83"/>
    </row>
    <row r="1321" customHeight="1" spans="2:2">
      <c r="B1321" s="83"/>
    </row>
    <row r="1322" customHeight="1" spans="2:2">
      <c r="B1322" s="83"/>
    </row>
    <row r="1323" customHeight="1" spans="2:2">
      <c r="B1323" s="83"/>
    </row>
    <row r="1324" customHeight="1" spans="2:2">
      <c r="B1324" s="83"/>
    </row>
    <row r="1325" customHeight="1" spans="2:2">
      <c r="B1325" s="83"/>
    </row>
    <row r="1326" customHeight="1" spans="2:2">
      <c r="B1326" s="83"/>
    </row>
    <row r="1327" customHeight="1" spans="2:2">
      <c r="B1327" s="83"/>
    </row>
    <row r="1328" customHeight="1" spans="2:2">
      <c r="B1328" s="83"/>
    </row>
    <row r="1329" customHeight="1" spans="2:2">
      <c r="B1329" s="83"/>
    </row>
    <row r="1330" customHeight="1" spans="2:2">
      <c r="B1330" s="83"/>
    </row>
    <row r="1331" customHeight="1" spans="2:2">
      <c r="B1331" s="83"/>
    </row>
    <row r="1332" customHeight="1" spans="2:2">
      <c r="B1332" s="83"/>
    </row>
    <row r="1333" customHeight="1" spans="2:2">
      <c r="B1333" s="83"/>
    </row>
    <row r="1334" customHeight="1" spans="2:2">
      <c r="B1334" s="83"/>
    </row>
    <row r="1335" customHeight="1" spans="2:2">
      <c r="B1335" s="83"/>
    </row>
    <row r="1336" customHeight="1" spans="2:2">
      <c r="B1336" s="83"/>
    </row>
    <row r="1337" customHeight="1" spans="2:2">
      <c r="B1337" s="83"/>
    </row>
    <row r="1338" customHeight="1" spans="2:2">
      <c r="B1338" s="83"/>
    </row>
    <row r="1339" customHeight="1" spans="2:2">
      <c r="B1339" s="83"/>
    </row>
    <row r="1340" customHeight="1" spans="2:2">
      <c r="B1340" s="83"/>
    </row>
    <row r="1341" customHeight="1" spans="2:2">
      <c r="B1341" s="83"/>
    </row>
    <row r="1342" customHeight="1" spans="2:2">
      <c r="B1342" s="83"/>
    </row>
    <row r="1343" customHeight="1" spans="2:2">
      <c r="B1343" s="83"/>
    </row>
    <row r="1344" customHeight="1" spans="2:2">
      <c r="B1344" s="83"/>
    </row>
    <row r="1345" customHeight="1" spans="2:2">
      <c r="B1345" s="83"/>
    </row>
    <row r="1346" customHeight="1" spans="2:2">
      <c r="B1346" s="83"/>
    </row>
    <row r="1347" customHeight="1" spans="2:2">
      <c r="B1347" s="83"/>
    </row>
    <row r="1348" customHeight="1" spans="2:2">
      <c r="B1348" s="83"/>
    </row>
    <row r="1349" customHeight="1" spans="2:2">
      <c r="B1349" s="83"/>
    </row>
    <row r="1350" customHeight="1" spans="2:2">
      <c r="B1350" s="83"/>
    </row>
    <row r="1351" customHeight="1" spans="2:2">
      <c r="B1351" s="83"/>
    </row>
    <row r="1352" customHeight="1" spans="2:2">
      <c r="B1352" s="83"/>
    </row>
    <row r="1353" customHeight="1" spans="2:2">
      <c r="B1353" s="83"/>
    </row>
    <row r="1354" customHeight="1" spans="2:2">
      <c r="B1354" s="83"/>
    </row>
    <row r="1355" customHeight="1" spans="2:2">
      <c r="B1355" s="83"/>
    </row>
    <row r="1356" customHeight="1" spans="2:2">
      <c r="B1356" s="83"/>
    </row>
    <row r="1357" customHeight="1" spans="2:2">
      <c r="B1357" s="83"/>
    </row>
    <row r="1358" customHeight="1" spans="2:2">
      <c r="B1358" s="83"/>
    </row>
    <row r="1359" customHeight="1" spans="2:2">
      <c r="B1359" s="83"/>
    </row>
    <row r="1360" customHeight="1" spans="2:2">
      <c r="B1360" s="83"/>
    </row>
    <row r="1361" customHeight="1" spans="2:2">
      <c r="B1361" s="83"/>
    </row>
    <row r="1362" customHeight="1" spans="2:2">
      <c r="B1362" s="83"/>
    </row>
    <row r="1363" customHeight="1" spans="2:2">
      <c r="B1363" s="83"/>
    </row>
    <row r="1364" customHeight="1" spans="2:2">
      <c r="B1364" s="83"/>
    </row>
    <row r="1365" customHeight="1" spans="2:2">
      <c r="B1365" s="83"/>
    </row>
    <row r="1366" customHeight="1" spans="2:2">
      <c r="B1366" s="83"/>
    </row>
    <row r="1367" customHeight="1" spans="2:2">
      <c r="B1367" s="83"/>
    </row>
    <row r="1368" customHeight="1" spans="2:2">
      <c r="B1368" s="83"/>
    </row>
    <row r="1369" customHeight="1" spans="2:2">
      <c r="B1369" s="83"/>
    </row>
    <row r="1370" customHeight="1" spans="2:2">
      <c r="B1370" s="83"/>
    </row>
    <row r="1371" customHeight="1" spans="2:2">
      <c r="B1371" s="83"/>
    </row>
    <row r="1372" customHeight="1" spans="2:2">
      <c r="B1372" s="83"/>
    </row>
    <row r="1373" customHeight="1" spans="2:2">
      <c r="B1373" s="83"/>
    </row>
    <row r="1374" customHeight="1" spans="2:2">
      <c r="B1374" s="83"/>
    </row>
    <row r="1375" customHeight="1" spans="2:2">
      <c r="B1375" s="83"/>
    </row>
    <row r="1376" customHeight="1" spans="2:2">
      <c r="B1376" s="83"/>
    </row>
    <row r="1377" customHeight="1" spans="2:2">
      <c r="B1377" s="83"/>
    </row>
    <row r="1378" customHeight="1" spans="2:2">
      <c r="B1378" s="83"/>
    </row>
    <row r="1379" customHeight="1" spans="2:2">
      <c r="B1379" s="83"/>
    </row>
    <row r="1380" customHeight="1" spans="2:2">
      <c r="B1380" s="83"/>
    </row>
    <row r="1381" customHeight="1" spans="2:2">
      <c r="B1381" s="83"/>
    </row>
    <row r="1382" customHeight="1" spans="2:2">
      <c r="B1382" s="83"/>
    </row>
    <row r="1383" customHeight="1" spans="2:2">
      <c r="B1383" s="83"/>
    </row>
    <row r="1384" customHeight="1" spans="2:2">
      <c r="B1384" s="83"/>
    </row>
    <row r="1385" customHeight="1" spans="2:2">
      <c r="B1385" s="83"/>
    </row>
    <row r="1386" customHeight="1" spans="2:2">
      <c r="B1386" s="83"/>
    </row>
    <row r="1387" customHeight="1" spans="2:2">
      <c r="B1387" s="83"/>
    </row>
    <row r="1388" customHeight="1" spans="2:2">
      <c r="B1388" s="83"/>
    </row>
    <row r="1389" customHeight="1" spans="2:2">
      <c r="B1389" s="83"/>
    </row>
    <row r="1390" customHeight="1" spans="2:2">
      <c r="B1390" s="83"/>
    </row>
    <row r="1391" customHeight="1" spans="2:2">
      <c r="B1391" s="83"/>
    </row>
    <row r="1392" customHeight="1" spans="2:2">
      <c r="B1392" s="83"/>
    </row>
    <row r="1393" customHeight="1" spans="2:2">
      <c r="B1393" s="83"/>
    </row>
    <row r="1394" customHeight="1" spans="2:2">
      <c r="B1394" s="83"/>
    </row>
    <row r="1395" customHeight="1" spans="2:2">
      <c r="B1395" s="83"/>
    </row>
    <row r="1396" customHeight="1" spans="2:2">
      <c r="B1396" s="83"/>
    </row>
    <row r="1397" customHeight="1" spans="2:2">
      <c r="B1397" s="83"/>
    </row>
    <row r="1398" customHeight="1" spans="2:2">
      <c r="B1398" s="83"/>
    </row>
    <row r="1399" customHeight="1" spans="2:2">
      <c r="B1399" s="83"/>
    </row>
    <row r="1400" customHeight="1" spans="2:2">
      <c r="B1400" s="83"/>
    </row>
    <row r="1401" customHeight="1" spans="2:2">
      <c r="B1401" s="83"/>
    </row>
    <row r="1402" customHeight="1" spans="2:2">
      <c r="B1402" s="83"/>
    </row>
    <row r="1403" customHeight="1" spans="2:2">
      <c r="B1403" s="83"/>
    </row>
    <row r="1404" customHeight="1" spans="2:2">
      <c r="B1404" s="83"/>
    </row>
    <row r="1405" customHeight="1" spans="2:2">
      <c r="B1405" s="83"/>
    </row>
    <row r="1406" customHeight="1" spans="2:2">
      <c r="B1406" s="83"/>
    </row>
    <row r="1407" customHeight="1" spans="2:2">
      <c r="B1407" s="83"/>
    </row>
    <row r="1408" customHeight="1" spans="2:2">
      <c r="B1408" s="83"/>
    </row>
    <row r="1409" customHeight="1" spans="2:2">
      <c r="B1409" s="83"/>
    </row>
    <row r="1410" customHeight="1" spans="2:2">
      <c r="B1410" s="83"/>
    </row>
    <row r="1411" customHeight="1" spans="2:2">
      <c r="B1411" s="83"/>
    </row>
    <row r="1412" customHeight="1" spans="2:2">
      <c r="B1412" s="83"/>
    </row>
    <row r="1413" customHeight="1" spans="2:2">
      <c r="B1413" s="83"/>
    </row>
    <row r="1414" customHeight="1" spans="2:2">
      <c r="B1414" s="83"/>
    </row>
    <row r="1415" customHeight="1" spans="2:2">
      <c r="B1415" s="83"/>
    </row>
    <row r="1416" customHeight="1" spans="2:2">
      <c r="B1416" s="83"/>
    </row>
    <row r="1417" customHeight="1" spans="2:2">
      <c r="B1417" s="83"/>
    </row>
    <row r="1418" customHeight="1" spans="2:2">
      <c r="B1418" s="83"/>
    </row>
    <row r="1419" customHeight="1" spans="2:2">
      <c r="B1419" s="83"/>
    </row>
    <row r="1420" customHeight="1" spans="2:2">
      <c r="B1420" s="83"/>
    </row>
    <row r="1421" customHeight="1" spans="2:2">
      <c r="B1421" s="83"/>
    </row>
    <row r="1422" customHeight="1" spans="2:2">
      <c r="B1422" s="83"/>
    </row>
    <row r="1423" customHeight="1" spans="2:2">
      <c r="B1423" s="83"/>
    </row>
    <row r="1424" customHeight="1" spans="2:2">
      <c r="B1424" s="83"/>
    </row>
    <row r="1425" customHeight="1" spans="2:2">
      <c r="B1425" s="83"/>
    </row>
    <row r="1426" customHeight="1" spans="2:2">
      <c r="B1426" s="83"/>
    </row>
    <row r="1427" customHeight="1" spans="2:2">
      <c r="B1427" s="83"/>
    </row>
    <row r="1428" customHeight="1" spans="2:2">
      <c r="B1428" s="83"/>
    </row>
    <row r="1429" customHeight="1" spans="2:2">
      <c r="B1429" s="83"/>
    </row>
    <row r="1430" customHeight="1" spans="2:2">
      <c r="B1430" s="83"/>
    </row>
    <row r="1431" customHeight="1" spans="2:2">
      <c r="B1431" s="83"/>
    </row>
    <row r="1432" customHeight="1" spans="2:2">
      <c r="B1432" s="83"/>
    </row>
    <row r="1433" customHeight="1" spans="2:2">
      <c r="B1433" s="83"/>
    </row>
    <row r="1434" customHeight="1" spans="2:2">
      <c r="B1434" s="83"/>
    </row>
    <row r="1435" customHeight="1" spans="2:2">
      <c r="B1435" s="83"/>
    </row>
    <row r="1436" customHeight="1" spans="2:2">
      <c r="B1436" s="83"/>
    </row>
    <row r="1437" customHeight="1" spans="2:2">
      <c r="B1437" s="83"/>
    </row>
    <row r="1438" customHeight="1" spans="2:2">
      <c r="B1438" s="83"/>
    </row>
    <row r="1439" customHeight="1" spans="2:2">
      <c r="B1439" s="83"/>
    </row>
    <row r="1440" customHeight="1" spans="2:2">
      <c r="B1440" s="83"/>
    </row>
    <row r="1441" customHeight="1" spans="2:2">
      <c r="B1441" s="83"/>
    </row>
    <row r="1442" customHeight="1" spans="2:2">
      <c r="B1442" s="83"/>
    </row>
    <row r="1443" customHeight="1" spans="2:2">
      <c r="B1443" s="83"/>
    </row>
    <row r="1444" customHeight="1" spans="2:2">
      <c r="B1444" s="83"/>
    </row>
    <row r="1445" customHeight="1" spans="2:2">
      <c r="B1445" s="83"/>
    </row>
    <row r="1446" customHeight="1" spans="2:2">
      <c r="B1446" s="83"/>
    </row>
    <row r="1447" customHeight="1" spans="2:2">
      <c r="B1447" s="83"/>
    </row>
    <row r="1448" customHeight="1" spans="2:2">
      <c r="B1448" s="83"/>
    </row>
    <row r="1449" customHeight="1" spans="2:2">
      <c r="B1449" s="83"/>
    </row>
    <row r="1450" customHeight="1" spans="2:2">
      <c r="B1450" s="83"/>
    </row>
    <row r="1451" customHeight="1" spans="2:2">
      <c r="B1451" s="83"/>
    </row>
    <row r="1452" customHeight="1" spans="2:2">
      <c r="B1452" s="83"/>
    </row>
    <row r="1453" customHeight="1" spans="2:2">
      <c r="B1453" s="83"/>
    </row>
    <row r="1454" customHeight="1" spans="2:2">
      <c r="B1454" s="83"/>
    </row>
    <row r="1455" customHeight="1" spans="2:2">
      <c r="B1455" s="83"/>
    </row>
    <row r="1456" customHeight="1" spans="2:2">
      <c r="B1456" s="83"/>
    </row>
    <row r="1457" customHeight="1" spans="2:2">
      <c r="B1457" s="83"/>
    </row>
    <row r="1458" customHeight="1" spans="2:2">
      <c r="B1458" s="83"/>
    </row>
    <row r="1459" customHeight="1" spans="2:2">
      <c r="B1459" s="83"/>
    </row>
    <row r="1460" customHeight="1" spans="2:2">
      <c r="B1460" s="83"/>
    </row>
    <row r="1461" customHeight="1" spans="2:2">
      <c r="B1461" s="83"/>
    </row>
    <row r="1462" customHeight="1" spans="2:2">
      <c r="B1462" s="83"/>
    </row>
    <row r="1463" customHeight="1" spans="2:2">
      <c r="B1463" s="83"/>
    </row>
    <row r="1464" customHeight="1" spans="2:2">
      <c r="B1464" s="83"/>
    </row>
    <row r="1465" customHeight="1" spans="2:2">
      <c r="B1465" s="83"/>
    </row>
    <row r="1466" customHeight="1" spans="2:2">
      <c r="B1466" s="83"/>
    </row>
    <row r="1467" customHeight="1" spans="2:2">
      <c r="B1467" s="83"/>
    </row>
    <row r="1468" customHeight="1" spans="2:2">
      <c r="B1468" s="83"/>
    </row>
    <row r="1469" customHeight="1" spans="2:2">
      <c r="B1469" s="83"/>
    </row>
    <row r="1470" customHeight="1" spans="2:2">
      <c r="B1470" s="83"/>
    </row>
    <row r="1471" customHeight="1" spans="2:2">
      <c r="B1471" s="83"/>
    </row>
    <row r="1472" customHeight="1" spans="2:2">
      <c r="B1472" s="83"/>
    </row>
    <row r="1473" customHeight="1" spans="2:2">
      <c r="B1473" s="83"/>
    </row>
    <row r="1474" customHeight="1" spans="2:2">
      <c r="B1474" s="83"/>
    </row>
    <row r="1475" customHeight="1" spans="2:2">
      <c r="B1475" s="83"/>
    </row>
    <row r="1476" customHeight="1" spans="2:2">
      <c r="B1476" s="83"/>
    </row>
    <row r="1477" customHeight="1" spans="2:2">
      <c r="B1477" s="83"/>
    </row>
    <row r="1478" customHeight="1" spans="2:2">
      <c r="B1478" s="83"/>
    </row>
    <row r="1479" customHeight="1" spans="2:2">
      <c r="B1479" s="83"/>
    </row>
    <row r="1480" customHeight="1" spans="2:2">
      <c r="B1480" s="83"/>
    </row>
    <row r="1481" customHeight="1" spans="2:2">
      <c r="B1481" s="83"/>
    </row>
    <row r="1482" customHeight="1" spans="2:2">
      <c r="B1482" s="83"/>
    </row>
    <row r="1483" customHeight="1" spans="2:2">
      <c r="B1483" s="83"/>
    </row>
    <row r="1484" customHeight="1" spans="2:2">
      <c r="B1484" s="83"/>
    </row>
    <row r="1485" customHeight="1" spans="2:2">
      <c r="B1485" s="83"/>
    </row>
    <row r="1486" customHeight="1" spans="2:2">
      <c r="B1486" s="83"/>
    </row>
    <row r="1487" customHeight="1" spans="2:2">
      <c r="B1487" s="83"/>
    </row>
    <row r="1488" customHeight="1" spans="2:2">
      <c r="B1488" s="83"/>
    </row>
    <row r="1489" customHeight="1" spans="2:2">
      <c r="B1489" s="83"/>
    </row>
    <row r="1490" customHeight="1" spans="2:2">
      <c r="B1490" s="83"/>
    </row>
    <row r="1491" customHeight="1" spans="2:2">
      <c r="B1491" s="83"/>
    </row>
    <row r="1492" customHeight="1" spans="2:2">
      <c r="B1492" s="83"/>
    </row>
    <row r="1493" customHeight="1" spans="2:2">
      <c r="B1493" s="83"/>
    </row>
    <row r="1494" customHeight="1" spans="2:2">
      <c r="B1494" s="83"/>
    </row>
    <row r="1495" customHeight="1" spans="2:2">
      <c r="B1495" s="83"/>
    </row>
    <row r="1496" customHeight="1" spans="2:2">
      <c r="B1496" s="83"/>
    </row>
    <row r="1497" customHeight="1" spans="2:2">
      <c r="B1497" s="83"/>
    </row>
    <row r="1498" customHeight="1" spans="2:2">
      <c r="B1498" s="83"/>
    </row>
    <row r="1499" customHeight="1" spans="2:2">
      <c r="B1499" s="83"/>
    </row>
    <row r="1500" customHeight="1" spans="2:2">
      <c r="B1500" s="83"/>
    </row>
    <row r="1501" customHeight="1" spans="2:2">
      <c r="B1501" s="83"/>
    </row>
    <row r="1502" customHeight="1" spans="2:2">
      <c r="B1502" s="83"/>
    </row>
    <row r="1503" customHeight="1" spans="2:2">
      <c r="B1503" s="83"/>
    </row>
    <row r="1504" customHeight="1" spans="2:2">
      <c r="B1504" s="83"/>
    </row>
    <row r="1505" customHeight="1" spans="2:2">
      <c r="B1505" s="83"/>
    </row>
    <row r="1506" customHeight="1" spans="2:2">
      <c r="B1506" s="83"/>
    </row>
    <row r="1507" customHeight="1" spans="2:2">
      <c r="B1507" s="83"/>
    </row>
    <row r="1508" customHeight="1" spans="2:2">
      <c r="B1508" s="83"/>
    </row>
    <row r="1509" customHeight="1" spans="2:2">
      <c r="B1509" s="83"/>
    </row>
    <row r="1510" customHeight="1" spans="2:2">
      <c r="B1510" s="83"/>
    </row>
    <row r="1511" customHeight="1" spans="2:2">
      <c r="B1511" s="83"/>
    </row>
    <row r="1512" customHeight="1" spans="2:2">
      <c r="B1512" s="83"/>
    </row>
    <row r="1513" customHeight="1" spans="2:2">
      <c r="B1513" s="83"/>
    </row>
    <row r="1514" customHeight="1" spans="2:2">
      <c r="B1514" s="83"/>
    </row>
    <row r="1515" customHeight="1" spans="2:2">
      <c r="B1515" s="83"/>
    </row>
    <row r="1516" customHeight="1" spans="2:2">
      <c r="B1516" s="83"/>
    </row>
    <row r="1517" customHeight="1" spans="2:2">
      <c r="B1517" s="83"/>
    </row>
    <row r="1518" customHeight="1" spans="2:2">
      <c r="B1518" s="83"/>
    </row>
    <row r="1519" customHeight="1" spans="2:2">
      <c r="B1519" s="83"/>
    </row>
    <row r="1520" customHeight="1" spans="2:2">
      <c r="B1520" s="83"/>
    </row>
    <row r="1521" customHeight="1" spans="2:2">
      <c r="B1521" s="83"/>
    </row>
    <row r="1522" customHeight="1" spans="2:2">
      <c r="B1522" s="83"/>
    </row>
    <row r="1523" customHeight="1" spans="2:2">
      <c r="B1523" s="83"/>
    </row>
    <row r="1524" customHeight="1" spans="2:2">
      <c r="B1524" s="83"/>
    </row>
    <row r="1525" customHeight="1" spans="2:2">
      <c r="B1525" s="83"/>
    </row>
    <row r="1526" customHeight="1" spans="2:2">
      <c r="B1526" s="83"/>
    </row>
    <row r="1527" customHeight="1" spans="2:2">
      <c r="B1527" s="83"/>
    </row>
    <row r="1528" customHeight="1" spans="2:2">
      <c r="B1528" s="83"/>
    </row>
    <row r="1529" customHeight="1" spans="2:2">
      <c r="B1529" s="83"/>
    </row>
    <row r="1530" customHeight="1" spans="2:2">
      <c r="B1530" s="83"/>
    </row>
    <row r="1531" customHeight="1" spans="2:2">
      <c r="B1531" s="83"/>
    </row>
    <row r="1532" customHeight="1" spans="2:2">
      <c r="B1532" s="83"/>
    </row>
    <row r="1533" customHeight="1" spans="2:2">
      <c r="B1533" s="83"/>
    </row>
    <row r="1534" customHeight="1" spans="2:2">
      <c r="B1534" s="83"/>
    </row>
    <row r="1535" customHeight="1" spans="2:2">
      <c r="B1535" s="83"/>
    </row>
    <row r="1536" customHeight="1" spans="2:2">
      <c r="B1536" s="83"/>
    </row>
    <row r="1537" customHeight="1" spans="2:2">
      <c r="B1537" s="83"/>
    </row>
    <row r="1538" customHeight="1" spans="2:2">
      <c r="B1538" s="83"/>
    </row>
    <row r="1539" customHeight="1" spans="2:2">
      <c r="B1539" s="83"/>
    </row>
    <row r="1540" customHeight="1" spans="2:2">
      <c r="B1540" s="83"/>
    </row>
    <row r="1541" customHeight="1" spans="2:2">
      <c r="B1541" s="83"/>
    </row>
    <row r="1542" customHeight="1" spans="2:2">
      <c r="B1542" s="83"/>
    </row>
    <row r="1543" customHeight="1" spans="2:2">
      <c r="B1543" s="83"/>
    </row>
    <row r="1544" customHeight="1" spans="2:2">
      <c r="B1544" s="83"/>
    </row>
    <row r="1545" customHeight="1" spans="2:2">
      <c r="B1545" s="83"/>
    </row>
    <row r="1546" customHeight="1" spans="2:2">
      <c r="B1546" s="83"/>
    </row>
    <row r="1547" customHeight="1" spans="2:2">
      <c r="B1547" s="83"/>
    </row>
    <row r="1548" customHeight="1" spans="2:2">
      <c r="B1548" s="83"/>
    </row>
    <row r="1549" customHeight="1" spans="2:2">
      <c r="B1549" s="83"/>
    </row>
    <row r="1550" customHeight="1" spans="2:2">
      <c r="B1550" s="83"/>
    </row>
    <row r="1551" customHeight="1" spans="2:2">
      <c r="B1551" s="83"/>
    </row>
    <row r="1552" customHeight="1" spans="2:2">
      <c r="B1552" s="83"/>
    </row>
    <row r="1553" customHeight="1" spans="2:2">
      <c r="B1553" s="83"/>
    </row>
    <row r="1554" customHeight="1" spans="2:2">
      <c r="B1554" s="83"/>
    </row>
    <row r="1555" customHeight="1" spans="2:2">
      <c r="B1555" s="83"/>
    </row>
    <row r="1556" customHeight="1" spans="2:2">
      <c r="B1556" s="83"/>
    </row>
    <row r="1557" customHeight="1" spans="2:2">
      <c r="B1557" s="83"/>
    </row>
    <row r="1558" customHeight="1" spans="2:2">
      <c r="B1558" s="83"/>
    </row>
    <row r="1559" customHeight="1" spans="2:2">
      <c r="B1559" s="83"/>
    </row>
    <row r="1560" customHeight="1" spans="2:2">
      <c r="B1560" s="83"/>
    </row>
    <row r="1561" customHeight="1" spans="2:2">
      <c r="B1561" s="83"/>
    </row>
    <row r="1562" customHeight="1" spans="2:2">
      <c r="B1562" s="83"/>
    </row>
    <row r="1563" customHeight="1" spans="2:2">
      <c r="B1563" s="83"/>
    </row>
    <row r="1564" customHeight="1" spans="2:2">
      <c r="B1564" s="83"/>
    </row>
    <row r="1565" customHeight="1" spans="2:2">
      <c r="B1565" s="83"/>
    </row>
    <row r="1566" customHeight="1" spans="2:2">
      <c r="B1566" s="83"/>
    </row>
    <row r="1567" customHeight="1" spans="2:2">
      <c r="B1567" s="83"/>
    </row>
    <row r="1568" customHeight="1" spans="2:2">
      <c r="B1568" s="83"/>
    </row>
    <row r="1569" customHeight="1" spans="2:2">
      <c r="B1569" s="83"/>
    </row>
    <row r="1570" customHeight="1" spans="2:2">
      <c r="B1570" s="83"/>
    </row>
    <row r="1571" customHeight="1" spans="2:2">
      <c r="B1571" s="83"/>
    </row>
    <row r="1572" customHeight="1" spans="2:2">
      <c r="B1572" s="83"/>
    </row>
    <row r="1573" customHeight="1" spans="2:2">
      <c r="B1573" s="83"/>
    </row>
    <row r="1574" customHeight="1" spans="2:2">
      <c r="B1574" s="83"/>
    </row>
    <row r="1575" customHeight="1" spans="2:2">
      <c r="B1575" s="83"/>
    </row>
    <row r="1576" customHeight="1" spans="2:2">
      <c r="B1576" s="83"/>
    </row>
    <row r="1577" customHeight="1" spans="2:2">
      <c r="B1577" s="83"/>
    </row>
    <row r="1578" customHeight="1" spans="2:2">
      <c r="B1578" s="83"/>
    </row>
    <row r="1579" customHeight="1" spans="2:2">
      <c r="B1579" s="83"/>
    </row>
    <row r="1580" customHeight="1" spans="2:2">
      <c r="B1580" s="83"/>
    </row>
    <row r="1581" customHeight="1" spans="2:2">
      <c r="B1581" s="83"/>
    </row>
    <row r="1582" customHeight="1" spans="2:2">
      <c r="B1582" s="83"/>
    </row>
    <row r="1583" customHeight="1" spans="2:2">
      <c r="B1583" s="83"/>
    </row>
    <row r="1584" customHeight="1" spans="2:2">
      <c r="B1584" s="83"/>
    </row>
    <row r="1585" customHeight="1" spans="2:2">
      <c r="B1585" s="83"/>
    </row>
    <row r="1586" customHeight="1" spans="2:2">
      <c r="B1586" s="83"/>
    </row>
    <row r="1587" customHeight="1" spans="2:2">
      <c r="B1587" s="83"/>
    </row>
    <row r="1588" customHeight="1" spans="2:2">
      <c r="B1588" s="83"/>
    </row>
    <row r="1589" customHeight="1" spans="2:2">
      <c r="B1589" s="83"/>
    </row>
    <row r="1590" customHeight="1" spans="2:2">
      <c r="B1590" s="83"/>
    </row>
    <row r="1591" customHeight="1" spans="2:2">
      <c r="B1591" s="83"/>
    </row>
    <row r="1592" customHeight="1" spans="2:2">
      <c r="B1592" s="83"/>
    </row>
    <row r="1593" customHeight="1" spans="2:2">
      <c r="B1593" s="83"/>
    </row>
    <row r="1594" customHeight="1" spans="2:2">
      <c r="B1594" s="83"/>
    </row>
    <row r="1595" customHeight="1" spans="2:2">
      <c r="B1595" s="83"/>
    </row>
    <row r="1596" customHeight="1" spans="2:2">
      <c r="B1596" s="83"/>
    </row>
    <row r="1597" customHeight="1" spans="2:2">
      <c r="B1597" s="83"/>
    </row>
    <row r="1598" customHeight="1" spans="2:2">
      <c r="B1598" s="83"/>
    </row>
    <row r="1599" customHeight="1" spans="2:2">
      <c r="B1599" s="83"/>
    </row>
    <row r="1600" customHeight="1" spans="2:2">
      <c r="B1600" s="83"/>
    </row>
    <row r="1601" customHeight="1" spans="2:2">
      <c r="B1601" s="83"/>
    </row>
    <row r="1602" customHeight="1" spans="2:2">
      <c r="B1602" s="83"/>
    </row>
    <row r="1603" customHeight="1" spans="2:2">
      <c r="B1603" s="83"/>
    </row>
    <row r="1604" customHeight="1" spans="2:2">
      <c r="B1604" s="83"/>
    </row>
    <row r="1605" customHeight="1" spans="2:2">
      <c r="B1605" s="83"/>
    </row>
    <row r="1606" customHeight="1" spans="2:2">
      <c r="B1606" s="83"/>
    </row>
    <row r="1607" customHeight="1" spans="2:2">
      <c r="B1607" s="83"/>
    </row>
    <row r="1608" customHeight="1" spans="2:2">
      <c r="B1608" s="83"/>
    </row>
    <row r="1609" customHeight="1" spans="2:2">
      <c r="B1609" s="83"/>
    </row>
    <row r="1610" customHeight="1" spans="2:2">
      <c r="B1610" s="83"/>
    </row>
    <row r="1611" customHeight="1" spans="2:2">
      <c r="B1611" s="83"/>
    </row>
    <row r="1612" customHeight="1" spans="2:2">
      <c r="B1612" s="83"/>
    </row>
    <row r="1613" customHeight="1" spans="2:2">
      <c r="B1613" s="83"/>
    </row>
    <row r="1614" customHeight="1" spans="2:2">
      <c r="B1614" s="83"/>
    </row>
    <row r="1615" customHeight="1" spans="2:2">
      <c r="B1615" s="83"/>
    </row>
    <row r="1616" customHeight="1" spans="2:2">
      <c r="B1616" s="83"/>
    </row>
    <row r="1617" customHeight="1" spans="2:2">
      <c r="B1617" s="83"/>
    </row>
    <row r="1618" customHeight="1" spans="2:2">
      <c r="B1618" s="83"/>
    </row>
    <row r="1619" customHeight="1" spans="2:2">
      <c r="B1619" s="83"/>
    </row>
    <row r="1620" customHeight="1" spans="2:2">
      <c r="B1620" s="83"/>
    </row>
    <row r="1621" customHeight="1" spans="2:2">
      <c r="B1621" s="83"/>
    </row>
    <row r="1622" customHeight="1" spans="2:2">
      <c r="B1622" s="83"/>
    </row>
    <row r="1623" customHeight="1" spans="2:2">
      <c r="B1623" s="83"/>
    </row>
    <row r="1624" customHeight="1" spans="2:2">
      <c r="B1624" s="83"/>
    </row>
    <row r="1625" customHeight="1" spans="2:2">
      <c r="B1625" s="83"/>
    </row>
    <row r="1626" customHeight="1" spans="2:2">
      <c r="B1626" s="83"/>
    </row>
    <row r="1627" customHeight="1" spans="2:2">
      <c r="B1627" s="83"/>
    </row>
    <row r="1628" customHeight="1" spans="2:2">
      <c r="B1628" s="83"/>
    </row>
    <row r="1629" customHeight="1" spans="2:2">
      <c r="B1629" s="83"/>
    </row>
    <row r="1630" customHeight="1" spans="2:2">
      <c r="B1630" s="83"/>
    </row>
    <row r="1631" customHeight="1" spans="2:2">
      <c r="B1631" s="83"/>
    </row>
    <row r="1632" customHeight="1" spans="2:2">
      <c r="B1632" s="83"/>
    </row>
    <row r="1633" customHeight="1" spans="2:2">
      <c r="B1633" s="83"/>
    </row>
    <row r="1634" customHeight="1" spans="2:2">
      <c r="B1634" s="83"/>
    </row>
    <row r="1635" customHeight="1" spans="2:2">
      <c r="B1635" s="83"/>
    </row>
    <row r="1636" customHeight="1" spans="2:2">
      <c r="B1636" s="83"/>
    </row>
    <row r="1637" customHeight="1" spans="2:2">
      <c r="B1637" s="83"/>
    </row>
    <row r="1638" customHeight="1" spans="2:2">
      <c r="B1638" s="83"/>
    </row>
    <row r="1639" customHeight="1" spans="2:2">
      <c r="B1639" s="83"/>
    </row>
    <row r="1640" customHeight="1" spans="2:2">
      <c r="B1640" s="83"/>
    </row>
    <row r="1641" customHeight="1" spans="2:2">
      <c r="B1641" s="83"/>
    </row>
    <row r="1642" customHeight="1" spans="2:2">
      <c r="B1642" s="83"/>
    </row>
    <row r="1643" customHeight="1" spans="2:2">
      <c r="B1643" s="83"/>
    </row>
    <row r="1644" customHeight="1" spans="2:2">
      <c r="B1644" s="83"/>
    </row>
    <row r="1645" customHeight="1" spans="2:2">
      <c r="B1645" s="83"/>
    </row>
    <row r="1646" customHeight="1" spans="2:2">
      <c r="B1646" s="83"/>
    </row>
    <row r="1647" customHeight="1" spans="2:2">
      <c r="B1647" s="83"/>
    </row>
    <row r="1648" customHeight="1" spans="2:2">
      <c r="B1648" s="83"/>
    </row>
    <row r="1649" customHeight="1" spans="2:2">
      <c r="B1649" s="83"/>
    </row>
    <row r="1650" customHeight="1" spans="2:2">
      <c r="B1650" s="83"/>
    </row>
    <row r="1651" customHeight="1" spans="2:2">
      <c r="B1651" s="83"/>
    </row>
    <row r="1652" customHeight="1" spans="2:2">
      <c r="B1652" s="83"/>
    </row>
    <row r="1653" customHeight="1" spans="2:2">
      <c r="B1653" s="83"/>
    </row>
    <row r="1654" customHeight="1" spans="2:2">
      <c r="B1654" s="83"/>
    </row>
    <row r="1655" customHeight="1" spans="2:2">
      <c r="B1655" s="83"/>
    </row>
    <row r="1656" customHeight="1" spans="2:2">
      <c r="B1656" s="83"/>
    </row>
    <row r="1657" customHeight="1" spans="2:2">
      <c r="B1657" s="83"/>
    </row>
    <row r="1658" customHeight="1" spans="2:2">
      <c r="B1658" s="83"/>
    </row>
    <row r="1659" customHeight="1" spans="2:2">
      <c r="B1659" s="83"/>
    </row>
    <row r="1660" customHeight="1" spans="2:2">
      <c r="B1660" s="83"/>
    </row>
    <row r="1661" customHeight="1" spans="2:2">
      <c r="B1661" s="83"/>
    </row>
    <row r="1662" customHeight="1" spans="2:2">
      <c r="B1662" s="83"/>
    </row>
    <row r="1663" customHeight="1" spans="2:2">
      <c r="B1663" s="83"/>
    </row>
    <row r="1664" customHeight="1" spans="2:2">
      <c r="B1664" s="83"/>
    </row>
    <row r="1665" customHeight="1" spans="2:2">
      <c r="B1665" s="83"/>
    </row>
    <row r="1666" customHeight="1" spans="2:2">
      <c r="B1666" s="83"/>
    </row>
    <row r="1667" customHeight="1" spans="2:2">
      <c r="B1667" s="83"/>
    </row>
    <row r="1668" customHeight="1" spans="2:2">
      <c r="B1668" s="83"/>
    </row>
    <row r="1669" customHeight="1" spans="2:2">
      <c r="B1669" s="83"/>
    </row>
    <row r="1670" customHeight="1" spans="2:2">
      <c r="B1670" s="83"/>
    </row>
    <row r="1671" customHeight="1" spans="2:2">
      <c r="B1671" s="83"/>
    </row>
    <row r="1672" customHeight="1" spans="2:2">
      <c r="B1672" s="83"/>
    </row>
    <row r="1673" customHeight="1" spans="2:2">
      <c r="B1673" s="83"/>
    </row>
    <row r="1674" customHeight="1" spans="2:2">
      <c r="B1674" s="83"/>
    </row>
    <row r="1675" customHeight="1" spans="2:2">
      <c r="B1675" s="83"/>
    </row>
    <row r="1676" customHeight="1" spans="2:2">
      <c r="B1676" s="83"/>
    </row>
    <row r="1677" customHeight="1" spans="2:2">
      <c r="B1677" s="83"/>
    </row>
    <row r="1678" customHeight="1" spans="2:2">
      <c r="B1678" s="83"/>
    </row>
    <row r="1679" customHeight="1" spans="2:2">
      <c r="B1679" s="83"/>
    </row>
    <row r="1680" customHeight="1" spans="2:2">
      <c r="B1680" s="83"/>
    </row>
    <row r="1681" customHeight="1" spans="2:2">
      <c r="B1681" s="83"/>
    </row>
    <row r="1682" customHeight="1" spans="2:2">
      <c r="B1682" s="83"/>
    </row>
    <row r="1683" customHeight="1" spans="2:2">
      <c r="B1683" s="83"/>
    </row>
    <row r="1684" customHeight="1" spans="2:2">
      <c r="B1684" s="83"/>
    </row>
    <row r="1685" customHeight="1" spans="2:2">
      <c r="B1685" s="83"/>
    </row>
    <row r="1686" customHeight="1" spans="2:2">
      <c r="B1686" s="83"/>
    </row>
    <row r="1687" customHeight="1" spans="2:2">
      <c r="B1687" s="83"/>
    </row>
    <row r="1688" customHeight="1" spans="2:2">
      <c r="B1688" s="83"/>
    </row>
    <row r="1689" customHeight="1" spans="2:2">
      <c r="B1689" s="83"/>
    </row>
    <row r="1690" customHeight="1" spans="2:2">
      <c r="B1690" s="83"/>
    </row>
    <row r="1691" customHeight="1" spans="2:2">
      <c r="B1691" s="83"/>
    </row>
    <row r="1692" customHeight="1" spans="2:2">
      <c r="B1692" s="83"/>
    </row>
    <row r="1693" customHeight="1" spans="2:2">
      <c r="B1693" s="83"/>
    </row>
    <row r="1694" customHeight="1" spans="2:2">
      <c r="B1694" s="83"/>
    </row>
    <row r="1695" customHeight="1" spans="2:2">
      <c r="B1695" s="83"/>
    </row>
    <row r="1696" customHeight="1" spans="2:2">
      <c r="B1696" s="83"/>
    </row>
    <row r="1697" customHeight="1" spans="2:2">
      <c r="B1697" s="83"/>
    </row>
    <row r="1698" customHeight="1" spans="2:2">
      <c r="B1698" s="83"/>
    </row>
    <row r="1699" customHeight="1" spans="2:2">
      <c r="B1699" s="83"/>
    </row>
    <row r="1700" customHeight="1" spans="2:2">
      <c r="B1700" s="83"/>
    </row>
    <row r="1701" customHeight="1" spans="2:2">
      <c r="B1701" s="83"/>
    </row>
    <row r="1702" customHeight="1" spans="2:2">
      <c r="B1702" s="83"/>
    </row>
    <row r="1703" customHeight="1" spans="2:2">
      <c r="B1703" s="83"/>
    </row>
    <row r="1704" customHeight="1" spans="2:2">
      <c r="B1704" s="83"/>
    </row>
    <row r="1705" customHeight="1" spans="2:2">
      <c r="B1705" s="83"/>
    </row>
    <row r="1706" customHeight="1" spans="2:2">
      <c r="B1706" s="83"/>
    </row>
    <row r="1707" customHeight="1" spans="2:2">
      <c r="B1707" s="83"/>
    </row>
    <row r="1708" customHeight="1" spans="2:2">
      <c r="B1708" s="83"/>
    </row>
    <row r="1709" customHeight="1" spans="2:2">
      <c r="B1709" s="83"/>
    </row>
    <row r="1710" customHeight="1" spans="2:2">
      <c r="B1710" s="83"/>
    </row>
    <row r="1711" customHeight="1" spans="2:2">
      <c r="B1711" s="83"/>
    </row>
    <row r="1712" customHeight="1" spans="2:2">
      <c r="B1712" s="83"/>
    </row>
    <row r="1713" customHeight="1" spans="2:2">
      <c r="B1713" s="83"/>
    </row>
    <row r="1714" customHeight="1" spans="2:2">
      <c r="B1714" s="83"/>
    </row>
    <row r="1715" customHeight="1" spans="2:2">
      <c r="B1715" s="83"/>
    </row>
    <row r="1716" customHeight="1" spans="2:2">
      <c r="B1716" s="83"/>
    </row>
    <row r="1717" customHeight="1" spans="2:2">
      <c r="B1717" s="83"/>
    </row>
    <row r="1718" customHeight="1" spans="2:2">
      <c r="B1718" s="83"/>
    </row>
    <row r="1719" customHeight="1" spans="2:2">
      <c r="B1719" s="83"/>
    </row>
    <row r="1720" customHeight="1" spans="2:2">
      <c r="B1720" s="83"/>
    </row>
    <row r="1721" customHeight="1" spans="2:2">
      <c r="B1721" s="83"/>
    </row>
    <row r="1722" customHeight="1" spans="2:2">
      <c r="B1722" s="83"/>
    </row>
    <row r="1723" customHeight="1" spans="2:2">
      <c r="B1723" s="83"/>
    </row>
    <row r="1724" customHeight="1" spans="2:2">
      <c r="B1724" s="83"/>
    </row>
    <row r="1725" customHeight="1" spans="2:2">
      <c r="B1725" s="83"/>
    </row>
    <row r="1726" customHeight="1" spans="2:2">
      <c r="B1726" s="83"/>
    </row>
    <row r="1727" customHeight="1" spans="2:2">
      <c r="B1727" s="83"/>
    </row>
    <row r="1728" customHeight="1" spans="2:2">
      <c r="B1728" s="83"/>
    </row>
    <row r="1729" customHeight="1" spans="2:2">
      <c r="B1729" s="83"/>
    </row>
    <row r="1730" customHeight="1" spans="2:2">
      <c r="B1730" s="83"/>
    </row>
    <row r="1731" customHeight="1" spans="2:2">
      <c r="B1731" s="83"/>
    </row>
    <row r="1732" customHeight="1" spans="2:2">
      <c r="B1732" s="83"/>
    </row>
    <row r="1733" customHeight="1" spans="2:2">
      <c r="B1733" s="83"/>
    </row>
    <row r="1734" customHeight="1" spans="2:2">
      <c r="B1734" s="83"/>
    </row>
    <row r="1735" customHeight="1" spans="2:2">
      <c r="B1735" s="83"/>
    </row>
    <row r="1736" customHeight="1" spans="2:2">
      <c r="B1736" s="83"/>
    </row>
    <row r="1737" customHeight="1" spans="2:2">
      <c r="B1737" s="83"/>
    </row>
    <row r="1738" customHeight="1" spans="2:2">
      <c r="B1738" s="83"/>
    </row>
    <row r="1739" customHeight="1" spans="2:2">
      <c r="B1739" s="83"/>
    </row>
    <row r="1740" customHeight="1" spans="2:2">
      <c r="B1740" s="83"/>
    </row>
    <row r="1741" customHeight="1" spans="2:2">
      <c r="B1741" s="83"/>
    </row>
    <row r="1742" customHeight="1" spans="2:2">
      <c r="B1742" s="83"/>
    </row>
    <row r="1743" customHeight="1" spans="2:2">
      <c r="B1743" s="83"/>
    </row>
    <row r="1744" customHeight="1" spans="2:2">
      <c r="B1744" s="83"/>
    </row>
    <row r="1745" customHeight="1" spans="2:2">
      <c r="B1745" s="83"/>
    </row>
    <row r="1746" customHeight="1" spans="2:2">
      <c r="B1746" s="83"/>
    </row>
    <row r="1747" customHeight="1" spans="2:2">
      <c r="B1747" s="83"/>
    </row>
    <row r="1748" customHeight="1" spans="2:2">
      <c r="B1748" s="83"/>
    </row>
    <row r="1749" customHeight="1" spans="2:2">
      <c r="B1749" s="83"/>
    </row>
    <row r="1750" customHeight="1" spans="2:2">
      <c r="B1750" s="83"/>
    </row>
    <row r="1751" customHeight="1" spans="2:2">
      <c r="B1751" s="83"/>
    </row>
    <row r="1752" customHeight="1" spans="2:2">
      <c r="B1752" s="83"/>
    </row>
    <row r="1753" customHeight="1" spans="2:2">
      <c r="B1753" s="83"/>
    </row>
    <row r="1754" customHeight="1" spans="2:2">
      <c r="B1754" s="83"/>
    </row>
    <row r="1755" customHeight="1" spans="2:2">
      <c r="B1755" s="83"/>
    </row>
    <row r="1756" customHeight="1" spans="2:2">
      <c r="B1756" s="83"/>
    </row>
    <row r="1757" customHeight="1" spans="2:2">
      <c r="B1757" s="83"/>
    </row>
    <row r="1758" customHeight="1" spans="2:2">
      <c r="B1758" s="83"/>
    </row>
    <row r="1759" customHeight="1" spans="2:2">
      <c r="B1759" s="83"/>
    </row>
    <row r="1760" customHeight="1" spans="2:2">
      <c r="B1760" s="83"/>
    </row>
    <row r="1761" customHeight="1" spans="2:2">
      <c r="B1761" s="83"/>
    </row>
    <row r="1762" customHeight="1" spans="2:2">
      <c r="B1762" s="83"/>
    </row>
    <row r="1763" customHeight="1" spans="2:2">
      <c r="B1763" s="83"/>
    </row>
    <row r="1764" customHeight="1" spans="2:2">
      <c r="B1764" s="83"/>
    </row>
    <row r="1765" customHeight="1" spans="2:2">
      <c r="B1765" s="83"/>
    </row>
    <row r="1766" customHeight="1" spans="2:2">
      <c r="B1766" s="83"/>
    </row>
    <row r="1767" customHeight="1" spans="2:2">
      <c r="B1767" s="83"/>
    </row>
    <row r="1768" customHeight="1" spans="2:2">
      <c r="B1768" s="83"/>
    </row>
    <row r="1769" customHeight="1" spans="2:2">
      <c r="B1769" s="83"/>
    </row>
    <row r="1770" customHeight="1" spans="2:2">
      <c r="B1770" s="83"/>
    </row>
    <row r="1771" customHeight="1" spans="2:2">
      <c r="B1771" s="83"/>
    </row>
    <row r="1772" customHeight="1" spans="2:2">
      <c r="B1772" s="83"/>
    </row>
    <row r="1773" customHeight="1" spans="2:2">
      <c r="B1773" s="83"/>
    </row>
    <row r="1774" customHeight="1" spans="2:2">
      <c r="B1774" s="83"/>
    </row>
    <row r="1775" customHeight="1" spans="2:2">
      <c r="B1775" s="83"/>
    </row>
    <row r="1776" customHeight="1" spans="2:2">
      <c r="B1776" s="83"/>
    </row>
    <row r="1777" customHeight="1" spans="2:2">
      <c r="B1777" s="83"/>
    </row>
    <row r="1778" customHeight="1" spans="2:2">
      <c r="B1778" s="83"/>
    </row>
    <row r="1779" customHeight="1" spans="2:2">
      <c r="B1779" s="83"/>
    </row>
    <row r="1780" customHeight="1" spans="2:2">
      <c r="B1780" s="83"/>
    </row>
    <row r="1781" customHeight="1" spans="2:2">
      <c r="B1781" s="83"/>
    </row>
    <row r="1782" customHeight="1" spans="2:2">
      <c r="B1782" s="83"/>
    </row>
    <row r="1783" customHeight="1" spans="2:2">
      <c r="B1783" s="83"/>
    </row>
    <row r="1784" customHeight="1" spans="2:2">
      <c r="B1784" s="83"/>
    </row>
    <row r="1785" customHeight="1" spans="2:2">
      <c r="B1785" s="83"/>
    </row>
    <row r="1786" customHeight="1" spans="2:2">
      <c r="B1786" s="83"/>
    </row>
    <row r="1787" customHeight="1" spans="2:2">
      <c r="B1787" s="83"/>
    </row>
    <row r="1788" customHeight="1" spans="2:2">
      <c r="B1788" s="83"/>
    </row>
    <row r="1789" customHeight="1" spans="2:2">
      <c r="B1789" s="83"/>
    </row>
    <row r="1790" customHeight="1" spans="2:2">
      <c r="B1790" s="83"/>
    </row>
    <row r="1791" customHeight="1" spans="2:2">
      <c r="B1791" s="83"/>
    </row>
    <row r="1792" customHeight="1" spans="2:2">
      <c r="B1792" s="83"/>
    </row>
    <row r="1793" customHeight="1" spans="2:2">
      <c r="B1793" s="83"/>
    </row>
    <row r="1794" customHeight="1" spans="2:2">
      <c r="B1794" s="83"/>
    </row>
    <row r="1795" customHeight="1" spans="2:2">
      <c r="B1795" s="83"/>
    </row>
    <row r="1796" customHeight="1" spans="2:2">
      <c r="B1796" s="83"/>
    </row>
    <row r="1797" customHeight="1" spans="2:2">
      <c r="B1797" s="83"/>
    </row>
    <row r="1798" customHeight="1" spans="2:2">
      <c r="B1798" s="83"/>
    </row>
    <row r="1799" customHeight="1" spans="2:2">
      <c r="B1799" s="83"/>
    </row>
    <row r="1800" customHeight="1" spans="2:2">
      <c r="B1800" s="83"/>
    </row>
    <row r="1801" customHeight="1" spans="2:2">
      <c r="B1801" s="83"/>
    </row>
    <row r="1802" customHeight="1" spans="2:2">
      <c r="B1802" s="83"/>
    </row>
    <row r="1803" customHeight="1" spans="2:2">
      <c r="B1803" s="83"/>
    </row>
    <row r="1804" customHeight="1" spans="2:2">
      <c r="B1804" s="83"/>
    </row>
    <row r="1805" customHeight="1" spans="2:2">
      <c r="B1805" s="83"/>
    </row>
    <row r="1806" customHeight="1" spans="2:2">
      <c r="B1806" s="83"/>
    </row>
    <row r="1807" customHeight="1" spans="2:2">
      <c r="B1807" s="83"/>
    </row>
    <row r="1808" customHeight="1" spans="2:2">
      <c r="B1808" s="83"/>
    </row>
    <row r="1809" customHeight="1" spans="2:2">
      <c r="B1809" s="83"/>
    </row>
    <row r="1810" customHeight="1" spans="2:2">
      <c r="B1810" s="83"/>
    </row>
    <row r="1811" customHeight="1" spans="2:2">
      <c r="B1811" s="83"/>
    </row>
    <row r="1812" customHeight="1" spans="2:2">
      <c r="B1812" s="83"/>
    </row>
    <row r="1813" customHeight="1" spans="2:2">
      <c r="B1813" s="83"/>
    </row>
    <row r="1814" customHeight="1" spans="2:2">
      <c r="B1814" s="83"/>
    </row>
    <row r="1815" customHeight="1" spans="2:2">
      <c r="B1815" s="83"/>
    </row>
    <row r="1816" customHeight="1" spans="2:2">
      <c r="B1816" s="83"/>
    </row>
    <row r="1817" customHeight="1" spans="2:2">
      <c r="B1817" s="83"/>
    </row>
    <row r="1818" customHeight="1" spans="2:2">
      <c r="B1818" s="83"/>
    </row>
    <row r="1819" customHeight="1" spans="2:2">
      <c r="B1819" s="83"/>
    </row>
    <row r="1820" customHeight="1" spans="2:2">
      <c r="B1820" s="83"/>
    </row>
    <row r="1821" customHeight="1" spans="2:2">
      <c r="B1821" s="83"/>
    </row>
    <row r="1822" customHeight="1" spans="2:2">
      <c r="B1822" s="83"/>
    </row>
    <row r="1823" customHeight="1" spans="2:2">
      <c r="B1823" s="83"/>
    </row>
    <row r="1824" customHeight="1" spans="2:2">
      <c r="B1824" s="83"/>
    </row>
    <row r="1825" customHeight="1" spans="2:2">
      <c r="B1825" s="83"/>
    </row>
    <row r="1826" customHeight="1" spans="2:2">
      <c r="B1826" s="83"/>
    </row>
    <row r="1827" customHeight="1" spans="2:2">
      <c r="B1827" s="83"/>
    </row>
    <row r="1828" customHeight="1" spans="2:2">
      <c r="B1828" s="83"/>
    </row>
    <row r="1829" customHeight="1" spans="2:2">
      <c r="B1829" s="83"/>
    </row>
    <row r="1830" customHeight="1" spans="2:2">
      <c r="B1830" s="83"/>
    </row>
    <row r="1831" customHeight="1" spans="2:2">
      <c r="B1831" s="83"/>
    </row>
    <row r="1832" customHeight="1" spans="2:2">
      <c r="B1832" s="83"/>
    </row>
    <row r="1833" customHeight="1" spans="2:2">
      <c r="B1833" s="83"/>
    </row>
    <row r="1834" customHeight="1" spans="2:2">
      <c r="B1834" s="83"/>
    </row>
    <row r="1835" customHeight="1" spans="2:2">
      <c r="B1835" s="83"/>
    </row>
    <row r="1836" customHeight="1" spans="2:2">
      <c r="B1836" s="83"/>
    </row>
    <row r="1837" customHeight="1" spans="2:2">
      <c r="B1837" s="83"/>
    </row>
    <row r="1838" customHeight="1" spans="2:2">
      <c r="B1838" s="83"/>
    </row>
    <row r="1839" customHeight="1" spans="2:2">
      <c r="B1839" s="83"/>
    </row>
    <row r="1840" customHeight="1" spans="2:2">
      <c r="B1840" s="83"/>
    </row>
    <row r="1841" customHeight="1" spans="2:2">
      <c r="B1841" s="83"/>
    </row>
    <row r="1842" customHeight="1" spans="2:2">
      <c r="B1842" s="83"/>
    </row>
    <row r="1843" customHeight="1" spans="2:2">
      <c r="B1843" s="83"/>
    </row>
    <row r="1844" customHeight="1" spans="2:2">
      <c r="B1844" s="83"/>
    </row>
    <row r="1845" customHeight="1" spans="2:2">
      <c r="B1845" s="83"/>
    </row>
    <row r="1846" customHeight="1" spans="2:2">
      <c r="B1846" s="83"/>
    </row>
    <row r="1847" customHeight="1" spans="2:2">
      <c r="B1847" s="83"/>
    </row>
    <row r="1848" customHeight="1" spans="2:2">
      <c r="B1848" s="83"/>
    </row>
    <row r="1849" customHeight="1" spans="2:2">
      <c r="B1849" s="83"/>
    </row>
    <row r="1850" customHeight="1" spans="2:2">
      <c r="B1850" s="83"/>
    </row>
    <row r="1851" customHeight="1" spans="2:2">
      <c r="B1851" s="83"/>
    </row>
    <row r="1852" customHeight="1" spans="2:2">
      <c r="B1852" s="83"/>
    </row>
    <row r="1853" customHeight="1" spans="2:2">
      <c r="B1853" s="83"/>
    </row>
    <row r="1854" customHeight="1" spans="2:2">
      <c r="B1854" s="83"/>
    </row>
    <row r="1855" customHeight="1" spans="2:2">
      <c r="B1855" s="83"/>
    </row>
    <row r="1856" customHeight="1" spans="2:2">
      <c r="B1856" s="83"/>
    </row>
    <row r="1857" customHeight="1" spans="2:2">
      <c r="B1857" s="83"/>
    </row>
    <row r="1858" customHeight="1" spans="2:2">
      <c r="B1858" s="83"/>
    </row>
    <row r="1859" customHeight="1" spans="2:2">
      <c r="B1859" s="83"/>
    </row>
    <row r="1860" customHeight="1" spans="2:2">
      <c r="B1860" s="83"/>
    </row>
    <row r="1861" customHeight="1" spans="2:2">
      <c r="B1861" s="83"/>
    </row>
    <row r="1862" customHeight="1" spans="2:2">
      <c r="B1862" s="83"/>
    </row>
    <row r="1863" customHeight="1" spans="2:2">
      <c r="B1863" s="83"/>
    </row>
    <row r="1864" customHeight="1" spans="2:2">
      <c r="B1864" s="83"/>
    </row>
    <row r="1865" customHeight="1" spans="2:2">
      <c r="B1865" s="83"/>
    </row>
    <row r="1866" customHeight="1" spans="2:2">
      <c r="B1866" s="83"/>
    </row>
    <row r="1867" customHeight="1" spans="2:2">
      <c r="B1867" s="83"/>
    </row>
    <row r="1868" customHeight="1" spans="2:2">
      <c r="B1868" s="83"/>
    </row>
    <row r="1869" customHeight="1" spans="2:2">
      <c r="B1869" s="83"/>
    </row>
    <row r="1870" customHeight="1" spans="2:2">
      <c r="B1870" s="83"/>
    </row>
    <row r="1871" customHeight="1" spans="2:2">
      <c r="B1871" s="83"/>
    </row>
    <row r="1872" customHeight="1" spans="2:2">
      <c r="B1872" s="83"/>
    </row>
    <row r="1873" customHeight="1" spans="2:2">
      <c r="B1873" s="83"/>
    </row>
    <row r="1874" customHeight="1" spans="2:2">
      <c r="B1874" s="83"/>
    </row>
    <row r="1875" customHeight="1" spans="2:2">
      <c r="B1875" s="83"/>
    </row>
    <row r="1876" customHeight="1" spans="2:2">
      <c r="B1876" s="83"/>
    </row>
    <row r="1877" customHeight="1" spans="2:2">
      <c r="B1877" s="83"/>
    </row>
    <row r="1878" customHeight="1" spans="2:2">
      <c r="B1878" s="83"/>
    </row>
    <row r="1879" customHeight="1" spans="2:2">
      <c r="B1879" s="83"/>
    </row>
    <row r="1880" customHeight="1" spans="2:2">
      <c r="B1880" s="83"/>
    </row>
    <row r="1881" customHeight="1" spans="2:2">
      <c r="B1881" s="83"/>
    </row>
    <row r="1882" customHeight="1" spans="2:2">
      <c r="B1882" s="83"/>
    </row>
    <row r="1883" customHeight="1" spans="2:2">
      <c r="B1883" s="83"/>
    </row>
    <row r="1884" customHeight="1" spans="2:2">
      <c r="B1884" s="83"/>
    </row>
    <row r="1885" customHeight="1" spans="2:2">
      <c r="B1885" s="83"/>
    </row>
    <row r="1886" customHeight="1" spans="2:2">
      <c r="B1886" s="83"/>
    </row>
    <row r="1887" customHeight="1" spans="2:2">
      <c r="B1887" s="83"/>
    </row>
    <row r="1888" customHeight="1" spans="2:2">
      <c r="B1888" s="83"/>
    </row>
    <row r="1889" customHeight="1" spans="2:2">
      <c r="B1889" s="83"/>
    </row>
    <row r="1890" customHeight="1" spans="2:2">
      <c r="B1890" s="83"/>
    </row>
    <row r="1891" customHeight="1" spans="2:2">
      <c r="B1891" s="83"/>
    </row>
    <row r="1892" customHeight="1" spans="2:2">
      <c r="B1892" s="83"/>
    </row>
    <row r="1893" customHeight="1" spans="2:2">
      <c r="B1893" s="83"/>
    </row>
    <row r="1894" customHeight="1" spans="2:2">
      <c r="B1894" s="83"/>
    </row>
    <row r="1895" customHeight="1" spans="2:2">
      <c r="B1895" s="83"/>
    </row>
    <row r="1896" customHeight="1" spans="2:2">
      <c r="B1896" s="83"/>
    </row>
    <row r="1897" customHeight="1" spans="2:2">
      <c r="B1897" s="83"/>
    </row>
    <row r="1898" customHeight="1" spans="2:2">
      <c r="B1898" s="83"/>
    </row>
    <row r="1899" customHeight="1" spans="2:2">
      <c r="B1899" s="83"/>
    </row>
    <row r="1900" customHeight="1" spans="2:2">
      <c r="B1900" s="83"/>
    </row>
    <row r="1901" customHeight="1" spans="2:2">
      <c r="B1901" s="83"/>
    </row>
    <row r="1902" customHeight="1" spans="2:2">
      <c r="B1902" s="83"/>
    </row>
    <row r="1903" customHeight="1" spans="2:2">
      <c r="B1903" s="83"/>
    </row>
    <row r="1904" customHeight="1" spans="2:2">
      <c r="B1904" s="83"/>
    </row>
    <row r="1905" customHeight="1" spans="2:2">
      <c r="B1905" s="83"/>
    </row>
    <row r="1906" customHeight="1" spans="2:2">
      <c r="B1906" s="83"/>
    </row>
    <row r="1907" customHeight="1" spans="2:2">
      <c r="B1907" s="83"/>
    </row>
    <row r="1908" customHeight="1" spans="2:2">
      <c r="B1908" s="83"/>
    </row>
    <row r="1909" customHeight="1" spans="2:2">
      <c r="B1909" s="83"/>
    </row>
    <row r="1910" customHeight="1" spans="2:2">
      <c r="B1910" s="83"/>
    </row>
    <row r="1911" customHeight="1" spans="2:2">
      <c r="B1911" s="83"/>
    </row>
    <row r="1912" customHeight="1" spans="2:2">
      <c r="B1912" s="83"/>
    </row>
    <row r="1913" customHeight="1" spans="2:2">
      <c r="B1913" s="83"/>
    </row>
    <row r="1914" customHeight="1" spans="2:2">
      <c r="B1914" s="83"/>
    </row>
    <row r="1915" customHeight="1" spans="2:2">
      <c r="B1915" s="83"/>
    </row>
    <row r="1916" customHeight="1" spans="2:2">
      <c r="B1916" s="83"/>
    </row>
    <row r="1917" customHeight="1" spans="2:2">
      <c r="B1917" s="83"/>
    </row>
    <row r="1918" customHeight="1" spans="2:2">
      <c r="B1918" s="83"/>
    </row>
    <row r="1919" customHeight="1" spans="2:2">
      <c r="B1919" s="83"/>
    </row>
    <row r="1920" customHeight="1" spans="2:2">
      <c r="B1920" s="83"/>
    </row>
    <row r="1921" customHeight="1" spans="2:2">
      <c r="B1921" s="83"/>
    </row>
    <row r="1922" customHeight="1" spans="2:2">
      <c r="B1922" s="83"/>
    </row>
    <row r="1923" customHeight="1" spans="2:2">
      <c r="B1923" s="83"/>
    </row>
    <row r="1924" customHeight="1" spans="2:2">
      <c r="B1924" s="83"/>
    </row>
    <row r="1925" customHeight="1" spans="2:2">
      <c r="B1925" s="83"/>
    </row>
    <row r="1926" customHeight="1" spans="2:2">
      <c r="B1926" s="83"/>
    </row>
    <row r="1927" customHeight="1" spans="2:2">
      <c r="B1927" s="83"/>
    </row>
    <row r="1928" customHeight="1" spans="2:2">
      <c r="B1928" s="83"/>
    </row>
    <row r="1929" customHeight="1" spans="2:2">
      <c r="B1929" s="83"/>
    </row>
    <row r="1930" customHeight="1" spans="2:2">
      <c r="B1930" s="83"/>
    </row>
    <row r="1931" customHeight="1" spans="2:2">
      <c r="B1931" s="83"/>
    </row>
    <row r="1932" customHeight="1" spans="2:2">
      <c r="B1932" s="83"/>
    </row>
    <row r="1933" customHeight="1" spans="2:2">
      <c r="B1933" s="83"/>
    </row>
    <row r="1934" customHeight="1" spans="2:2">
      <c r="B1934" s="83"/>
    </row>
    <row r="1935" customHeight="1" spans="2:2">
      <c r="B1935" s="83"/>
    </row>
    <row r="1936" customHeight="1" spans="2:2">
      <c r="B1936" s="83"/>
    </row>
    <row r="1937" customHeight="1" spans="2:2">
      <c r="B1937" s="83"/>
    </row>
    <row r="1938" customHeight="1" spans="2:2">
      <c r="B1938" s="83"/>
    </row>
    <row r="1939" customHeight="1" spans="2:2">
      <c r="B1939" s="83"/>
    </row>
    <row r="1940" customHeight="1" spans="2:2">
      <c r="B1940" s="83"/>
    </row>
    <row r="1941" customHeight="1" spans="2:2">
      <c r="B1941" s="83"/>
    </row>
    <row r="1942" customHeight="1" spans="2:2">
      <c r="B1942" s="83"/>
    </row>
    <row r="1943" customHeight="1" spans="2:2">
      <c r="B1943" s="83"/>
    </row>
    <row r="1944" customHeight="1" spans="2:2">
      <c r="B1944" s="83"/>
    </row>
    <row r="1945" customHeight="1" spans="2:2">
      <c r="B1945" s="83"/>
    </row>
    <row r="1946" customHeight="1" spans="2:2">
      <c r="B1946" s="83"/>
    </row>
    <row r="1947" customHeight="1" spans="2:2">
      <c r="B1947" s="83"/>
    </row>
    <row r="1948" customHeight="1" spans="2:2">
      <c r="B1948" s="83"/>
    </row>
    <row r="1949" customHeight="1" spans="2:2">
      <c r="B1949" s="83"/>
    </row>
    <row r="1950" customHeight="1" spans="2:2">
      <c r="B1950" s="83"/>
    </row>
    <row r="1951" customHeight="1" spans="2:2">
      <c r="B1951" s="83"/>
    </row>
    <row r="1952" customHeight="1" spans="2:2">
      <c r="B1952" s="83"/>
    </row>
    <row r="1953" customHeight="1" spans="2:2">
      <c r="B1953" s="83"/>
    </row>
    <row r="1954" customHeight="1" spans="2:2">
      <c r="B1954" s="83"/>
    </row>
    <row r="1955" customHeight="1" spans="2:2">
      <c r="B1955" s="83"/>
    </row>
    <row r="1956" customHeight="1" spans="2:2">
      <c r="B1956" s="83"/>
    </row>
    <row r="1957" customHeight="1" spans="2:2">
      <c r="B1957" s="83"/>
    </row>
    <row r="1958" customHeight="1" spans="2:2">
      <c r="B1958" s="83"/>
    </row>
    <row r="1959" customHeight="1" spans="2:2">
      <c r="B1959" s="83"/>
    </row>
    <row r="1960" customHeight="1" spans="2:2">
      <c r="B1960" s="83"/>
    </row>
    <row r="1961" customHeight="1" spans="2:2">
      <c r="B1961" s="83"/>
    </row>
    <row r="1962" customHeight="1" spans="2:2">
      <c r="B1962" s="83"/>
    </row>
    <row r="1963" customHeight="1" spans="2:2">
      <c r="B1963" s="83"/>
    </row>
    <row r="1964" customHeight="1" spans="2:2">
      <c r="B1964" s="83"/>
    </row>
    <row r="1965" customHeight="1" spans="2:2">
      <c r="B1965" s="83"/>
    </row>
    <row r="1966" customHeight="1" spans="2:2">
      <c r="B1966" s="83"/>
    </row>
    <row r="1967" customHeight="1" spans="2:2">
      <c r="B1967" s="83"/>
    </row>
    <row r="1968" customHeight="1" spans="2:2">
      <c r="B1968" s="83"/>
    </row>
    <row r="1969" customHeight="1" spans="2:2">
      <c r="B1969" s="83"/>
    </row>
    <row r="1970" customHeight="1" spans="2:2">
      <c r="B1970" s="83"/>
    </row>
    <row r="1971" customHeight="1" spans="2:2">
      <c r="B1971" s="83"/>
    </row>
    <row r="1972" customHeight="1" spans="2:2">
      <c r="B1972" s="83"/>
    </row>
    <row r="1973" customHeight="1" spans="2:2">
      <c r="B1973" s="83"/>
    </row>
    <row r="1974" customHeight="1" spans="2:2">
      <c r="B1974" s="83"/>
    </row>
    <row r="1975" customHeight="1" spans="2:2">
      <c r="B1975" s="83"/>
    </row>
    <row r="1976" customHeight="1" spans="2:2">
      <c r="B1976" s="83"/>
    </row>
    <row r="1977" customHeight="1" spans="2:2">
      <c r="B1977" s="83"/>
    </row>
    <row r="1978" customHeight="1" spans="2:2">
      <c r="B1978" s="83"/>
    </row>
    <row r="1979" customHeight="1" spans="2:2">
      <c r="B1979" s="83"/>
    </row>
    <row r="1980" customHeight="1" spans="2:2">
      <c r="B1980" s="83"/>
    </row>
    <row r="1981" customHeight="1" spans="2:2">
      <c r="B1981" s="83"/>
    </row>
    <row r="1982" customHeight="1" spans="2:2">
      <c r="B1982" s="83"/>
    </row>
    <row r="1983" customHeight="1" spans="2:2">
      <c r="B1983" s="83"/>
    </row>
    <row r="1984" customHeight="1" spans="2:2">
      <c r="B1984" s="83"/>
    </row>
    <row r="1985" customHeight="1" spans="2:2">
      <c r="B1985" s="83"/>
    </row>
    <row r="1986" customHeight="1" spans="2:2">
      <c r="B1986" s="83"/>
    </row>
    <row r="1987" customHeight="1" spans="2:2">
      <c r="B1987" s="83"/>
    </row>
    <row r="1988" customHeight="1" spans="2:2">
      <c r="B1988" s="83"/>
    </row>
    <row r="1989" customHeight="1" spans="2:2">
      <c r="B1989" s="83"/>
    </row>
    <row r="1990" customHeight="1" spans="2:2">
      <c r="B1990" s="83"/>
    </row>
    <row r="1991" customHeight="1" spans="2:2">
      <c r="B1991" s="83"/>
    </row>
    <row r="1992" customHeight="1" spans="2:2">
      <c r="B1992" s="83"/>
    </row>
    <row r="1993" customHeight="1" spans="2:2">
      <c r="B1993" s="83"/>
    </row>
    <row r="1994" customHeight="1" spans="2:2">
      <c r="B1994" s="83"/>
    </row>
    <row r="1995" customHeight="1" spans="2:2">
      <c r="B1995" s="83"/>
    </row>
    <row r="1996" customHeight="1" spans="2:2">
      <c r="B1996" s="83"/>
    </row>
    <row r="1997" customHeight="1" spans="2:2">
      <c r="B1997" s="83"/>
    </row>
    <row r="1998" customHeight="1" spans="2:2">
      <c r="B1998" s="83"/>
    </row>
    <row r="1999" customHeight="1" spans="2:2">
      <c r="B1999" s="83"/>
    </row>
    <row r="2000" customHeight="1" spans="2:2">
      <c r="B2000" s="83"/>
    </row>
    <row r="2001" customHeight="1" spans="2:2">
      <c r="B2001" s="83"/>
    </row>
    <row r="2002" customHeight="1" spans="2:2">
      <c r="B2002" s="83"/>
    </row>
    <row r="2003" customHeight="1" spans="2:2">
      <c r="B2003" s="83"/>
    </row>
    <row r="2004" customHeight="1" spans="2:2">
      <c r="B2004" s="83"/>
    </row>
    <row r="2005" customHeight="1" spans="2:2">
      <c r="B2005" s="83"/>
    </row>
    <row r="2006" customHeight="1" spans="2:2">
      <c r="B2006" s="83"/>
    </row>
    <row r="2007" customHeight="1" spans="2:2">
      <c r="B2007" s="83"/>
    </row>
    <row r="2008" customHeight="1" spans="2:2">
      <c r="B2008" s="83"/>
    </row>
    <row r="2009" customHeight="1" spans="2:2">
      <c r="B2009" s="83"/>
    </row>
    <row r="2010" customHeight="1" spans="2:2">
      <c r="B2010" s="83"/>
    </row>
    <row r="2011" customHeight="1" spans="2:2">
      <c r="B2011" s="83"/>
    </row>
    <row r="2012" customHeight="1" spans="2:2">
      <c r="B2012" s="83"/>
    </row>
    <row r="2013" customHeight="1" spans="2:2">
      <c r="B2013" s="83"/>
    </row>
    <row r="2014" customHeight="1" spans="2:2">
      <c r="B2014" s="83"/>
    </row>
    <row r="2015" customHeight="1" spans="2:2">
      <c r="B2015" s="83"/>
    </row>
    <row r="2016" customHeight="1" spans="2:2">
      <c r="B2016" s="83"/>
    </row>
    <row r="2017" customHeight="1" spans="2:2">
      <c r="B2017" s="83"/>
    </row>
    <row r="2018" customHeight="1" spans="2:2">
      <c r="B2018" s="83"/>
    </row>
    <row r="2019" customHeight="1" spans="2:2">
      <c r="B2019" s="83"/>
    </row>
    <row r="2020" customHeight="1" spans="2:2">
      <c r="B2020" s="83"/>
    </row>
    <row r="2021" customHeight="1" spans="2:2">
      <c r="B2021" s="83"/>
    </row>
    <row r="2022" customHeight="1" spans="2:2">
      <c r="B2022" s="83"/>
    </row>
    <row r="2023" customHeight="1" spans="2:2">
      <c r="B2023" s="83"/>
    </row>
    <row r="2024" customHeight="1" spans="2:2">
      <c r="B2024" s="83"/>
    </row>
    <row r="2025" customHeight="1" spans="2:2">
      <c r="B2025" s="83"/>
    </row>
    <row r="2026" customHeight="1" spans="2:2">
      <c r="B2026" s="83"/>
    </row>
    <row r="2027" customHeight="1" spans="2:2">
      <c r="B2027" s="83"/>
    </row>
    <row r="2028" customHeight="1" spans="2:2">
      <c r="B2028" s="83"/>
    </row>
    <row r="2029" customHeight="1" spans="2:2">
      <c r="B2029" s="83"/>
    </row>
    <row r="2030" customHeight="1" spans="2:2">
      <c r="B2030" s="83"/>
    </row>
    <row r="2031" customHeight="1" spans="2:2">
      <c r="B2031" s="83"/>
    </row>
    <row r="2032" customHeight="1" spans="2:2">
      <c r="B2032" s="83"/>
    </row>
    <row r="2033" customHeight="1" spans="2:2">
      <c r="B2033" s="83"/>
    </row>
    <row r="2034" customHeight="1" spans="2:2">
      <c r="B2034" s="83"/>
    </row>
    <row r="2035" customHeight="1" spans="2:2">
      <c r="B2035" s="83"/>
    </row>
    <row r="2036" customHeight="1" spans="2:2">
      <c r="B2036" s="83"/>
    </row>
    <row r="2037" customHeight="1" spans="2:2">
      <c r="B2037" s="83"/>
    </row>
    <row r="2038" customHeight="1" spans="2:2">
      <c r="B2038" s="83"/>
    </row>
    <row r="2039" customHeight="1" spans="2:2">
      <c r="B2039" s="83"/>
    </row>
    <row r="2040" customHeight="1" spans="2:2">
      <c r="B2040" s="83"/>
    </row>
    <row r="2041" customHeight="1" spans="2:2">
      <c r="B2041" s="83"/>
    </row>
    <row r="2042" customHeight="1" spans="2:2">
      <c r="B2042" s="83"/>
    </row>
    <row r="2043" customHeight="1" spans="2:2">
      <c r="B2043" s="83"/>
    </row>
    <row r="2044" customHeight="1" spans="2:2">
      <c r="B2044" s="83"/>
    </row>
    <row r="2045" customHeight="1" spans="2:2">
      <c r="B2045" s="83"/>
    </row>
    <row r="2046" customHeight="1" spans="2:2">
      <c r="B2046" s="83"/>
    </row>
    <row r="2047" customHeight="1" spans="2:2">
      <c r="B2047" s="83"/>
    </row>
    <row r="2048" customHeight="1" spans="2:2">
      <c r="B2048" s="83"/>
    </row>
    <row r="2049" customHeight="1" spans="2:2">
      <c r="B2049" s="83"/>
    </row>
    <row r="2050" customHeight="1" spans="2:2">
      <c r="B2050" s="83"/>
    </row>
    <row r="2051" customHeight="1" spans="2:2">
      <c r="B2051" s="83"/>
    </row>
    <row r="2052" customHeight="1" spans="2:2">
      <c r="B2052" s="83"/>
    </row>
    <row r="2053" customHeight="1" spans="2:2">
      <c r="B2053" s="83"/>
    </row>
    <row r="2054" customHeight="1" spans="2:2">
      <c r="B2054" s="83"/>
    </row>
    <row r="2055" customHeight="1" spans="2:2">
      <c r="B2055" s="83"/>
    </row>
    <row r="2056" customHeight="1" spans="2:2">
      <c r="B2056" s="83"/>
    </row>
    <row r="2057" customHeight="1" spans="2:2">
      <c r="B2057" s="83"/>
    </row>
    <row r="2058" customHeight="1" spans="2:2">
      <c r="B2058" s="83"/>
    </row>
    <row r="2059" customHeight="1" spans="2:2">
      <c r="B2059" s="83"/>
    </row>
    <row r="2060" customHeight="1" spans="2:2">
      <c r="B2060" s="83"/>
    </row>
    <row r="2061" customHeight="1" spans="2:2">
      <c r="B2061" s="83"/>
    </row>
    <row r="2062" customHeight="1" spans="2:2">
      <c r="B2062" s="83"/>
    </row>
    <row r="2063" customHeight="1" spans="2:2">
      <c r="B2063" s="83"/>
    </row>
    <row r="2064" customHeight="1" spans="2:2">
      <c r="B2064" s="83"/>
    </row>
    <row r="2065" customHeight="1" spans="2:2">
      <c r="B2065" s="83"/>
    </row>
    <row r="2066" customHeight="1" spans="2:2">
      <c r="B2066" s="83"/>
    </row>
    <row r="2067" customHeight="1" spans="2:2">
      <c r="B2067" s="83"/>
    </row>
    <row r="2068" customHeight="1" spans="2:2">
      <c r="B2068" s="83"/>
    </row>
    <row r="2069" customHeight="1" spans="2:2">
      <c r="B2069" s="83"/>
    </row>
    <row r="2070" customHeight="1" spans="2:2">
      <c r="B2070" s="83"/>
    </row>
    <row r="2071" customHeight="1" spans="2:2">
      <c r="B2071" s="83"/>
    </row>
    <row r="2072" customHeight="1" spans="2:2">
      <c r="B2072" s="83"/>
    </row>
    <row r="2073" customHeight="1" spans="2:2">
      <c r="B2073" s="83"/>
    </row>
    <row r="2074" customHeight="1" spans="2:2">
      <c r="B2074" s="83"/>
    </row>
    <row r="2075" customHeight="1" spans="2:2">
      <c r="B2075" s="83"/>
    </row>
    <row r="2076" customHeight="1" spans="2:2">
      <c r="B2076" s="83"/>
    </row>
    <row r="2077" customHeight="1" spans="2:2">
      <c r="B2077" s="83"/>
    </row>
    <row r="2078" customHeight="1" spans="2:2">
      <c r="B2078" s="83"/>
    </row>
    <row r="2079" customHeight="1" spans="2:2">
      <c r="B2079" s="83"/>
    </row>
    <row r="2080" customHeight="1" spans="2:2">
      <c r="B2080" s="83"/>
    </row>
    <row r="2081" customHeight="1" spans="2:2">
      <c r="B2081" s="83"/>
    </row>
    <row r="2082" customHeight="1" spans="2:2">
      <c r="B2082" s="83"/>
    </row>
    <row r="2083" customHeight="1" spans="2:2">
      <c r="B2083" s="83"/>
    </row>
    <row r="2084" customHeight="1" spans="2:2">
      <c r="B2084" s="83"/>
    </row>
    <row r="2085" customHeight="1" spans="2:2">
      <c r="B2085" s="83"/>
    </row>
    <row r="2086" customHeight="1" spans="2:2">
      <c r="B2086" s="83"/>
    </row>
    <row r="2087" customHeight="1" spans="2:2">
      <c r="B2087" s="83"/>
    </row>
    <row r="2088" customHeight="1" spans="2:2">
      <c r="B2088" s="83"/>
    </row>
    <row r="2089" customHeight="1" spans="2:2">
      <c r="B2089" s="83"/>
    </row>
    <row r="2090" customHeight="1" spans="2:2">
      <c r="B2090" s="83"/>
    </row>
    <row r="2091" customHeight="1" spans="2:2">
      <c r="B2091" s="83"/>
    </row>
    <row r="2092" customHeight="1" spans="2:2">
      <c r="B2092" s="83"/>
    </row>
    <row r="2093" customHeight="1" spans="2:2">
      <c r="B2093" s="83"/>
    </row>
    <row r="2094" customHeight="1" spans="2:2">
      <c r="B2094" s="83"/>
    </row>
    <row r="2095" customHeight="1" spans="2:2">
      <c r="B2095" s="83"/>
    </row>
    <row r="2096" customHeight="1" spans="2:2">
      <c r="B2096" s="83"/>
    </row>
    <row r="2097" customHeight="1" spans="2:2">
      <c r="B2097" s="83"/>
    </row>
    <row r="2098" customHeight="1" spans="2:2">
      <c r="B2098" s="83"/>
    </row>
    <row r="2099" customHeight="1" spans="2:2">
      <c r="B2099" s="83"/>
    </row>
    <row r="2100" customHeight="1" spans="2:2">
      <c r="B2100" s="83"/>
    </row>
    <row r="2101" customHeight="1" spans="2:2">
      <c r="B2101" s="83"/>
    </row>
    <row r="2102" customHeight="1" spans="2:2">
      <c r="B2102" s="83"/>
    </row>
    <row r="2103" customHeight="1" spans="2:2">
      <c r="B2103" s="83"/>
    </row>
    <row r="2104" customHeight="1" spans="2:2">
      <c r="B2104" s="83"/>
    </row>
    <row r="2105" customHeight="1" spans="2:2">
      <c r="B2105" s="83"/>
    </row>
    <row r="2106" customHeight="1" spans="2:2">
      <c r="B2106" s="83"/>
    </row>
    <row r="2107" customHeight="1" spans="2:2">
      <c r="B2107" s="83"/>
    </row>
    <row r="2108" customHeight="1" spans="2:2">
      <c r="B2108" s="83"/>
    </row>
    <row r="2109" customHeight="1" spans="2:2">
      <c r="B2109" s="83"/>
    </row>
    <row r="2110" customHeight="1" spans="2:2">
      <c r="B2110" s="83"/>
    </row>
    <row r="2111" customHeight="1" spans="2:2">
      <c r="B2111" s="83"/>
    </row>
    <row r="2112" customHeight="1" spans="2:2">
      <c r="B2112" s="83"/>
    </row>
    <row r="2113" customHeight="1" spans="2:2">
      <c r="B2113" s="83"/>
    </row>
    <row r="2114" customHeight="1" spans="2:2">
      <c r="B2114" s="83"/>
    </row>
    <row r="2115" customHeight="1" spans="2:2">
      <c r="B2115" s="83"/>
    </row>
    <row r="2116" customHeight="1" spans="2:2">
      <c r="B2116" s="83"/>
    </row>
    <row r="2117" customHeight="1" spans="2:2">
      <c r="B2117" s="83"/>
    </row>
    <row r="2118" customHeight="1" spans="2:2">
      <c r="B2118" s="83"/>
    </row>
    <row r="2119" customHeight="1" spans="2:2">
      <c r="B2119" s="83"/>
    </row>
    <row r="2120" customHeight="1" spans="2:2">
      <c r="B2120" s="83"/>
    </row>
    <row r="2121" customHeight="1" spans="2:2">
      <c r="B2121" s="83"/>
    </row>
    <row r="2122" customHeight="1" spans="2:2">
      <c r="B2122" s="83"/>
    </row>
    <row r="2123" customHeight="1" spans="2:2">
      <c r="B2123" s="83"/>
    </row>
    <row r="2124" customHeight="1" spans="2:2">
      <c r="B2124" s="83"/>
    </row>
    <row r="2125" customHeight="1" spans="2:8">
      <c r="B2125" s="83"/>
      <c r="C2125" s="40"/>
      <c r="D2125" s="40"/>
      <c r="E2125" s="40"/>
      <c r="F2125" s="40"/>
      <c r="G2125" s="40"/>
      <c r="H2125" s="40"/>
    </row>
    <row r="2126" customHeight="1" spans="2:8">
      <c r="B2126" s="83"/>
      <c r="C2126" s="8"/>
      <c r="D2126" s="8"/>
      <c r="E2126" s="8"/>
      <c r="F2126" s="8"/>
      <c r="G2126" s="8"/>
      <c r="H2126" s="8"/>
    </row>
    <row r="2127" customHeight="1" spans="2:8">
      <c r="B2127" s="83"/>
      <c r="C2127" s="8"/>
      <c r="D2127" s="8"/>
      <c r="E2127" s="8"/>
      <c r="F2127" s="8"/>
      <c r="G2127" s="8"/>
      <c r="H2127" s="8"/>
    </row>
    <row r="2128" customHeight="1" spans="2:8">
      <c r="B2128" s="83"/>
      <c r="C2128" s="8"/>
      <c r="D2128" s="8"/>
      <c r="E2128" s="8"/>
      <c r="F2128" s="8"/>
      <c r="G2128" s="8"/>
      <c r="H2128" s="8"/>
    </row>
    <row r="2129" customHeight="1" spans="2:8">
      <c r="B2129" s="83"/>
      <c r="C2129" s="8"/>
      <c r="D2129" s="8"/>
      <c r="E2129" s="8"/>
      <c r="F2129" s="8"/>
      <c r="G2129" s="8"/>
      <c r="H2129" s="8"/>
    </row>
    <row r="2130" customHeight="1" spans="2:8">
      <c r="B2130" s="83"/>
      <c r="C2130" s="8"/>
      <c r="D2130" s="8"/>
      <c r="E2130" s="8"/>
      <c r="F2130" s="8"/>
      <c r="G2130" s="8"/>
      <c r="H2130" s="8"/>
    </row>
    <row r="2131" customHeight="1" spans="2:8">
      <c r="B2131" s="83"/>
      <c r="C2131" s="8"/>
      <c r="D2131" s="8"/>
      <c r="E2131" s="8"/>
      <c r="F2131" s="8"/>
      <c r="G2131" s="8"/>
      <c r="H2131" s="8"/>
    </row>
    <row r="2132" customHeight="1" spans="2:8">
      <c r="B2132" s="83"/>
      <c r="C2132" s="8"/>
      <c r="D2132" s="8"/>
      <c r="E2132" s="8"/>
      <c r="F2132" s="8"/>
      <c r="G2132" s="8"/>
      <c r="H2132" s="8"/>
    </row>
    <row r="2133" customHeight="1" spans="2:8">
      <c r="B2133" s="83"/>
      <c r="C2133" s="8"/>
      <c r="D2133" s="8"/>
      <c r="E2133" s="8"/>
      <c r="F2133" s="8"/>
      <c r="G2133" s="8"/>
      <c r="H2133" s="8"/>
    </row>
    <row r="2134" customHeight="1" spans="2:8">
      <c r="B2134" s="83"/>
      <c r="C2134" s="8"/>
      <c r="D2134" s="8"/>
      <c r="E2134" s="8"/>
      <c r="F2134" s="8"/>
      <c r="G2134" s="8"/>
      <c r="H2134" s="8"/>
    </row>
    <row r="2135" customHeight="1" spans="2:8">
      <c r="B2135" s="83"/>
      <c r="C2135" s="8"/>
      <c r="D2135" s="8"/>
      <c r="E2135" s="8"/>
      <c r="F2135" s="8"/>
      <c r="G2135" s="8"/>
      <c r="H2135" s="8"/>
    </row>
    <row r="2136" customHeight="1" spans="2:8">
      <c r="B2136" s="83"/>
      <c r="C2136" s="8"/>
      <c r="D2136" s="8"/>
      <c r="E2136" s="8"/>
      <c r="F2136" s="8"/>
      <c r="G2136" s="8"/>
      <c r="H2136" s="8"/>
    </row>
    <row r="2137" customHeight="1" spans="2:8">
      <c r="B2137" s="83"/>
      <c r="C2137" s="8"/>
      <c r="D2137" s="8"/>
      <c r="E2137" s="8"/>
      <c r="F2137" s="8"/>
      <c r="G2137" s="8"/>
      <c r="H2137" s="8"/>
    </row>
    <row r="2138" customHeight="1" spans="2:8">
      <c r="B2138" s="83"/>
      <c r="C2138" s="8"/>
      <c r="D2138" s="8"/>
      <c r="E2138" s="8"/>
      <c r="F2138" s="8"/>
      <c r="G2138" s="8"/>
      <c r="H2138" s="8"/>
    </row>
    <row r="2139" customHeight="1" spans="2:8">
      <c r="B2139" s="83"/>
      <c r="C2139" s="8"/>
      <c r="D2139" s="8"/>
      <c r="E2139" s="8"/>
      <c r="F2139" s="8"/>
      <c r="G2139" s="8"/>
      <c r="H2139" s="8"/>
    </row>
    <row r="2140" customHeight="1" spans="2:8">
      <c r="B2140" s="83"/>
      <c r="C2140" s="8"/>
      <c r="D2140" s="8"/>
      <c r="E2140" s="8"/>
      <c r="F2140" s="8"/>
      <c r="G2140" s="8"/>
      <c r="H2140" s="8"/>
    </row>
    <row r="2141" customHeight="1" spans="2:8">
      <c r="B2141" s="83"/>
      <c r="C2141" s="8"/>
      <c r="D2141" s="8"/>
      <c r="E2141" s="8"/>
      <c r="F2141" s="8"/>
      <c r="G2141" s="8"/>
      <c r="H2141" s="8"/>
    </row>
    <row r="2142" customHeight="1" spans="2:8">
      <c r="B2142" s="83"/>
      <c r="C2142" s="8"/>
      <c r="D2142" s="8"/>
      <c r="E2142" s="8"/>
      <c r="F2142" s="8"/>
      <c r="G2142" s="8"/>
      <c r="H2142" s="8"/>
    </row>
    <row r="2143" customHeight="1" spans="2:8">
      <c r="B2143" s="83"/>
      <c r="C2143" s="8"/>
      <c r="D2143" s="8"/>
      <c r="E2143" s="8"/>
      <c r="F2143" s="8"/>
      <c r="G2143" s="8"/>
      <c r="H2143" s="8"/>
    </row>
    <row r="2144" customHeight="1" spans="2:8">
      <c r="B2144" s="83"/>
      <c r="C2144" s="8"/>
      <c r="D2144" s="8"/>
      <c r="E2144" s="8"/>
      <c r="F2144" s="8"/>
      <c r="G2144" s="8"/>
      <c r="H2144" s="8"/>
    </row>
    <row r="2145" customHeight="1" spans="2:8">
      <c r="B2145" s="83"/>
      <c r="C2145" s="8"/>
      <c r="D2145" s="8"/>
      <c r="E2145" s="8"/>
      <c r="F2145" s="8"/>
      <c r="G2145" s="8"/>
      <c r="H2145" s="8"/>
    </row>
    <row r="2146" customHeight="1" spans="2:8">
      <c r="B2146" s="83"/>
      <c r="C2146" s="8"/>
      <c r="D2146" s="8"/>
      <c r="E2146" s="8"/>
      <c r="F2146" s="8"/>
      <c r="G2146" s="8"/>
      <c r="H2146" s="8"/>
    </row>
    <row r="2147" customHeight="1" spans="2:8">
      <c r="B2147" s="83"/>
      <c r="C2147" s="8"/>
      <c r="D2147" s="8"/>
      <c r="E2147" s="8"/>
      <c r="F2147" s="8"/>
      <c r="G2147" s="8"/>
      <c r="H2147" s="8"/>
    </row>
    <row r="2148" customHeight="1" spans="2:8">
      <c r="B2148" s="83"/>
      <c r="C2148" s="8"/>
      <c r="D2148" s="8"/>
      <c r="E2148" s="8"/>
      <c r="F2148" s="8"/>
      <c r="G2148" s="8"/>
      <c r="H2148" s="8"/>
    </row>
    <row r="2149" customHeight="1" spans="2:8">
      <c r="B2149" s="83"/>
      <c r="C2149" s="8"/>
      <c r="D2149" s="8"/>
      <c r="E2149" s="8"/>
      <c r="F2149" s="8"/>
      <c r="G2149" s="8"/>
      <c r="H2149" s="8"/>
    </row>
    <row r="2150" customHeight="1" spans="2:8">
      <c r="B2150" s="83"/>
      <c r="C2150" s="8"/>
      <c r="D2150" s="8"/>
      <c r="E2150" s="8"/>
      <c r="F2150" s="8"/>
      <c r="G2150" s="8"/>
      <c r="H2150" s="8"/>
    </row>
    <row r="2151" customHeight="1" spans="2:8">
      <c r="B2151" s="83"/>
      <c r="C2151" s="8"/>
      <c r="D2151" s="8"/>
      <c r="E2151" s="8"/>
      <c r="F2151" s="8"/>
      <c r="G2151" s="8"/>
      <c r="H2151" s="8"/>
    </row>
    <row r="2152" customHeight="1" spans="2:8">
      <c r="B2152" s="83"/>
      <c r="C2152" s="8"/>
      <c r="D2152" s="8"/>
      <c r="E2152" s="8"/>
      <c r="F2152" s="8"/>
      <c r="G2152" s="8"/>
      <c r="H2152" s="8"/>
    </row>
    <row r="2153" customHeight="1" spans="2:8">
      <c r="B2153" s="83"/>
      <c r="C2153" s="8"/>
      <c r="D2153" s="8"/>
      <c r="E2153" s="8"/>
      <c r="F2153" s="8"/>
      <c r="G2153" s="8"/>
      <c r="H2153" s="8"/>
    </row>
    <row r="2154" customHeight="1" spans="2:8">
      <c r="B2154" s="83"/>
      <c r="C2154" s="8"/>
      <c r="D2154" s="8"/>
      <c r="E2154" s="8"/>
      <c r="F2154" s="8"/>
      <c r="G2154" s="8"/>
      <c r="H2154" s="8"/>
    </row>
    <row r="2155" customHeight="1" spans="2:8">
      <c r="B2155" s="83"/>
      <c r="C2155" s="8"/>
      <c r="D2155" s="8"/>
      <c r="E2155" s="8"/>
      <c r="F2155" s="8"/>
      <c r="G2155" s="8"/>
      <c r="H2155" s="8"/>
    </row>
    <row r="2156" customHeight="1" spans="2:8">
      <c r="B2156" s="83"/>
      <c r="C2156" s="8"/>
      <c r="D2156" s="8"/>
      <c r="E2156" s="8"/>
      <c r="F2156" s="8"/>
      <c r="G2156" s="8"/>
      <c r="H2156" s="8"/>
    </row>
    <row r="2157" customHeight="1" spans="2:8">
      <c r="B2157" s="83"/>
      <c r="C2157" s="8"/>
      <c r="D2157" s="8"/>
      <c r="E2157" s="8"/>
      <c r="F2157" s="8"/>
      <c r="G2157" s="8"/>
      <c r="H2157" s="8"/>
    </row>
    <row r="2158" customHeight="1" spans="2:8">
      <c r="B2158" s="83"/>
      <c r="C2158" s="8"/>
      <c r="D2158" s="8"/>
      <c r="E2158" s="8"/>
      <c r="F2158" s="8"/>
      <c r="G2158" s="8"/>
      <c r="H2158" s="8"/>
    </row>
    <row r="2159" customHeight="1" spans="2:8">
      <c r="B2159" s="83"/>
      <c r="C2159" s="8"/>
      <c r="D2159" s="8"/>
      <c r="E2159" s="8"/>
      <c r="F2159" s="8"/>
      <c r="G2159" s="8"/>
      <c r="H2159" s="8"/>
    </row>
    <row r="2160" customHeight="1" spans="2:8">
      <c r="B2160" s="83"/>
      <c r="C2160" s="8"/>
      <c r="D2160" s="8"/>
      <c r="E2160" s="8"/>
      <c r="F2160" s="8"/>
      <c r="G2160" s="8"/>
      <c r="H2160" s="8"/>
    </row>
    <row r="2161" customHeight="1" spans="2:8">
      <c r="B2161" s="83"/>
      <c r="C2161" s="8"/>
      <c r="D2161" s="8"/>
      <c r="E2161" s="8"/>
      <c r="F2161" s="8"/>
      <c r="G2161" s="8"/>
      <c r="H2161" s="8"/>
    </row>
    <row r="2162" customHeight="1" spans="2:8">
      <c r="B2162" s="83"/>
      <c r="C2162" s="8"/>
      <c r="D2162" s="8"/>
      <c r="E2162" s="8"/>
      <c r="F2162" s="8"/>
      <c r="G2162" s="8"/>
      <c r="H2162" s="8"/>
    </row>
    <row r="2163" customHeight="1" spans="2:8">
      <c r="B2163" s="83"/>
      <c r="C2163" s="8"/>
      <c r="D2163" s="8"/>
      <c r="E2163" s="8"/>
      <c r="F2163" s="8"/>
      <c r="G2163" s="8"/>
      <c r="H2163" s="8"/>
    </row>
    <row r="2164" customHeight="1" spans="2:8">
      <c r="B2164" s="83"/>
      <c r="C2164" s="8"/>
      <c r="D2164" s="8"/>
      <c r="E2164" s="8"/>
      <c r="F2164" s="8"/>
      <c r="G2164" s="8"/>
      <c r="H2164" s="8"/>
    </row>
    <row r="2165" customHeight="1" spans="2:8">
      <c r="B2165" s="83"/>
      <c r="C2165" s="8"/>
      <c r="D2165" s="8"/>
      <c r="E2165" s="8"/>
      <c r="F2165" s="8"/>
      <c r="G2165" s="8"/>
      <c r="H2165" s="8"/>
    </row>
    <row r="2166" customHeight="1" spans="2:8">
      <c r="B2166" s="83"/>
      <c r="C2166" s="8"/>
      <c r="D2166" s="8"/>
      <c r="E2166" s="8"/>
      <c r="F2166" s="8"/>
      <c r="G2166" s="8"/>
      <c r="H2166" s="8"/>
    </row>
    <row r="2167" customHeight="1" spans="2:8">
      <c r="B2167" s="83"/>
      <c r="C2167" s="8"/>
      <c r="D2167" s="8"/>
      <c r="E2167" s="8"/>
      <c r="F2167" s="8"/>
      <c r="G2167" s="8"/>
      <c r="H2167" s="8"/>
    </row>
    <row r="2168" customHeight="1" spans="2:8">
      <c r="B2168" s="83"/>
      <c r="C2168" s="8"/>
      <c r="D2168" s="8"/>
      <c r="E2168" s="8"/>
      <c r="F2168" s="8"/>
      <c r="G2168" s="8"/>
      <c r="H2168" s="8"/>
    </row>
    <row r="2169" customHeight="1" spans="2:8">
      <c r="B2169" s="83"/>
      <c r="C2169" s="8"/>
      <c r="D2169" s="8"/>
      <c r="E2169" s="8"/>
      <c r="F2169" s="8"/>
      <c r="G2169" s="8"/>
      <c r="H2169" s="8"/>
    </row>
    <row r="2170" customHeight="1" spans="2:8">
      <c r="B2170" s="83"/>
      <c r="C2170" s="8"/>
      <c r="D2170" s="8"/>
      <c r="E2170" s="8"/>
      <c r="F2170" s="8"/>
      <c r="G2170" s="8"/>
      <c r="H2170" s="8"/>
    </row>
    <row r="2171" customHeight="1" spans="2:8">
      <c r="B2171" s="83"/>
      <c r="C2171" s="8"/>
      <c r="D2171" s="8"/>
      <c r="E2171" s="8"/>
      <c r="F2171" s="8"/>
      <c r="G2171" s="8"/>
      <c r="H2171" s="8"/>
    </row>
    <row r="2172" customHeight="1" spans="2:8">
      <c r="B2172" s="83"/>
      <c r="C2172" s="8"/>
      <c r="D2172" s="8"/>
      <c r="E2172" s="8"/>
      <c r="F2172" s="8"/>
      <c r="G2172" s="8"/>
      <c r="H2172" s="8"/>
    </row>
    <row r="2173" customHeight="1" spans="2:8">
      <c r="B2173" s="83"/>
      <c r="C2173" s="8"/>
      <c r="D2173" s="8"/>
      <c r="E2173" s="8"/>
      <c r="F2173" s="8"/>
      <c r="G2173" s="8"/>
      <c r="H2173" s="8"/>
    </row>
    <row r="2174" customHeight="1" spans="2:8">
      <c r="B2174" s="83"/>
      <c r="C2174" s="8"/>
      <c r="D2174" s="8"/>
      <c r="E2174" s="8"/>
      <c r="F2174" s="8"/>
      <c r="G2174" s="8"/>
      <c r="H2174" s="8"/>
    </row>
    <row r="2175" customHeight="1" spans="2:8">
      <c r="B2175" s="83"/>
      <c r="C2175" s="8"/>
      <c r="D2175" s="8"/>
      <c r="E2175" s="8"/>
      <c r="F2175" s="8"/>
      <c r="G2175" s="8"/>
      <c r="H2175" s="8"/>
    </row>
    <row r="2176" customHeight="1" spans="2:8">
      <c r="B2176" s="83"/>
      <c r="C2176" s="8"/>
      <c r="D2176" s="8"/>
      <c r="E2176" s="8"/>
      <c r="F2176" s="8"/>
      <c r="G2176" s="8"/>
      <c r="H2176" s="8"/>
    </row>
    <row r="2177" customHeight="1" spans="2:8">
      <c r="B2177" s="83"/>
      <c r="C2177" s="8"/>
      <c r="D2177" s="8"/>
      <c r="E2177" s="8"/>
      <c r="F2177" s="8"/>
      <c r="G2177" s="8"/>
      <c r="H2177" s="8"/>
    </row>
    <row r="2178" customHeight="1" spans="2:8">
      <c r="B2178" s="83"/>
      <c r="C2178" s="8"/>
      <c r="D2178" s="8"/>
      <c r="E2178" s="8"/>
      <c r="F2178" s="8"/>
      <c r="G2178" s="8"/>
      <c r="H2178" s="8"/>
    </row>
    <row r="2179" customHeight="1" spans="2:8">
      <c r="B2179" s="83"/>
      <c r="C2179" s="8"/>
      <c r="D2179" s="8"/>
      <c r="E2179" s="8"/>
      <c r="F2179" s="8"/>
      <c r="G2179" s="8"/>
      <c r="H2179" s="8"/>
    </row>
    <row r="2180" customHeight="1" spans="2:8">
      <c r="B2180" s="83"/>
      <c r="C2180" s="8"/>
      <c r="D2180" s="8"/>
      <c r="E2180" s="8"/>
      <c r="F2180" s="8"/>
      <c r="G2180" s="8"/>
      <c r="H2180" s="8"/>
    </row>
    <row r="2181" customHeight="1" spans="2:8">
      <c r="B2181" s="83"/>
      <c r="C2181" s="8"/>
      <c r="D2181" s="8"/>
      <c r="E2181" s="8"/>
      <c r="F2181" s="8"/>
      <c r="G2181" s="8"/>
      <c r="H2181" s="8"/>
    </row>
    <row r="2182" customHeight="1" spans="2:8">
      <c r="B2182" s="83"/>
      <c r="C2182" s="8"/>
      <c r="D2182" s="8"/>
      <c r="E2182" s="8"/>
      <c r="F2182" s="8"/>
      <c r="G2182" s="8"/>
      <c r="H2182" s="8"/>
    </row>
    <row r="2183" customHeight="1" spans="2:8">
      <c r="B2183" s="83"/>
      <c r="C2183" s="8"/>
      <c r="D2183" s="8"/>
      <c r="E2183" s="8"/>
      <c r="F2183" s="8"/>
      <c r="G2183" s="8"/>
      <c r="H2183" s="8"/>
    </row>
    <row r="2184" customHeight="1" spans="2:8">
      <c r="B2184" s="83"/>
      <c r="C2184" s="8"/>
      <c r="D2184" s="8"/>
      <c r="E2184" s="8"/>
      <c r="F2184" s="8"/>
      <c r="G2184" s="8"/>
      <c r="H2184" s="8"/>
    </row>
    <row r="2185" customHeight="1" spans="2:8">
      <c r="B2185" s="83"/>
      <c r="C2185" s="8"/>
      <c r="D2185" s="8"/>
      <c r="E2185" s="8"/>
      <c r="F2185" s="8"/>
      <c r="G2185" s="8"/>
      <c r="H2185" s="8"/>
    </row>
    <row r="2186" customHeight="1" spans="2:8">
      <c r="B2186" s="83"/>
      <c r="C2186" s="8"/>
      <c r="D2186" s="8"/>
      <c r="E2186" s="8"/>
      <c r="F2186" s="8"/>
      <c r="G2186" s="8"/>
      <c r="H2186" s="8"/>
    </row>
    <row r="2187" customHeight="1" spans="2:8">
      <c r="B2187" s="83"/>
      <c r="C2187" s="8"/>
      <c r="D2187" s="8"/>
      <c r="E2187" s="8"/>
      <c r="F2187" s="8"/>
      <c r="G2187" s="8"/>
      <c r="H2187" s="8"/>
    </row>
    <row r="2188" customHeight="1" spans="2:8">
      <c r="B2188" s="83"/>
      <c r="C2188" s="8"/>
      <c r="D2188" s="8"/>
      <c r="E2188" s="8"/>
      <c r="F2188" s="8"/>
      <c r="G2188" s="8"/>
      <c r="H2188" s="8"/>
    </row>
    <row r="2189" customHeight="1" spans="2:8">
      <c r="B2189" s="83"/>
      <c r="C2189" s="8"/>
      <c r="D2189" s="8"/>
      <c r="E2189" s="8"/>
      <c r="F2189" s="8"/>
      <c r="G2189" s="8"/>
      <c r="H2189" s="8"/>
    </row>
    <row r="2190" customHeight="1" spans="2:8">
      <c r="B2190" s="83"/>
      <c r="C2190" s="8"/>
      <c r="D2190" s="8"/>
      <c r="E2190" s="8"/>
      <c r="F2190" s="8"/>
      <c r="G2190" s="8"/>
      <c r="H2190" s="8"/>
    </row>
    <row r="2191" customHeight="1" spans="2:8">
      <c r="B2191" s="83"/>
      <c r="C2191" s="8"/>
      <c r="D2191" s="8"/>
      <c r="E2191" s="8"/>
      <c r="F2191" s="8"/>
      <c r="G2191" s="8"/>
      <c r="H2191" s="8"/>
    </row>
    <row r="2192" customHeight="1" spans="2:8">
      <c r="B2192" s="83"/>
      <c r="C2192" s="8"/>
      <c r="D2192" s="8"/>
      <c r="E2192" s="8"/>
      <c r="F2192" s="8"/>
      <c r="G2192" s="8"/>
      <c r="H2192" s="8"/>
    </row>
    <row r="2193" customHeight="1" spans="2:8">
      <c r="B2193" s="83"/>
      <c r="C2193" s="8"/>
      <c r="D2193" s="8"/>
      <c r="E2193" s="8"/>
      <c r="F2193" s="8"/>
      <c r="G2193" s="8"/>
      <c r="H2193" s="8"/>
    </row>
    <row r="2194" customHeight="1" spans="2:8">
      <c r="B2194" s="83"/>
      <c r="C2194" s="8"/>
      <c r="D2194" s="8"/>
      <c r="E2194" s="8"/>
      <c r="F2194" s="8"/>
      <c r="G2194" s="8"/>
      <c r="H2194" s="8"/>
    </row>
    <row r="2195" customHeight="1" spans="2:8">
      <c r="B2195" s="83"/>
      <c r="C2195" s="8"/>
      <c r="D2195" s="8"/>
      <c r="E2195" s="8"/>
      <c r="F2195" s="8"/>
      <c r="G2195" s="8"/>
      <c r="H2195" s="8"/>
    </row>
    <row r="2196" customHeight="1" spans="2:8">
      <c r="B2196" s="83"/>
      <c r="C2196" s="8"/>
      <c r="D2196" s="8"/>
      <c r="E2196" s="8"/>
      <c r="F2196" s="8"/>
      <c r="G2196" s="8"/>
      <c r="H2196" s="8"/>
    </row>
    <row r="2197" customHeight="1" spans="2:8">
      <c r="B2197" s="83"/>
      <c r="C2197" s="8"/>
      <c r="D2197" s="8"/>
      <c r="E2197" s="8"/>
      <c r="F2197" s="8"/>
      <c r="G2197" s="8"/>
      <c r="H2197" s="8"/>
    </row>
    <row r="2198" customHeight="1" spans="2:8">
      <c r="B2198" s="83"/>
      <c r="C2198" s="8"/>
      <c r="D2198" s="8"/>
      <c r="E2198" s="8"/>
      <c r="F2198" s="8"/>
      <c r="G2198" s="8"/>
      <c r="H2198" s="8"/>
    </row>
    <row r="2199" customHeight="1" spans="2:8">
      <c r="B2199" s="83"/>
      <c r="C2199" s="8"/>
      <c r="D2199" s="8"/>
      <c r="E2199" s="8"/>
      <c r="F2199" s="8"/>
      <c r="G2199" s="8"/>
      <c r="H2199" s="8"/>
    </row>
    <row r="2200" customHeight="1" spans="2:8">
      <c r="B2200" s="83"/>
      <c r="C2200" s="8"/>
      <c r="D2200" s="8"/>
      <c r="E2200" s="8"/>
      <c r="F2200" s="8"/>
      <c r="G2200" s="8"/>
      <c r="H2200" s="8"/>
    </row>
    <row r="2201" customHeight="1" spans="2:8">
      <c r="B2201" s="83"/>
      <c r="C2201" s="8"/>
      <c r="D2201" s="8"/>
      <c r="E2201" s="8"/>
      <c r="F2201" s="8"/>
      <c r="G2201" s="8"/>
      <c r="H2201" s="8"/>
    </row>
    <row r="2202" customHeight="1" spans="2:8">
      <c r="B2202" s="83"/>
      <c r="C2202" s="8"/>
      <c r="D2202" s="8"/>
      <c r="E2202" s="8"/>
      <c r="F2202" s="8"/>
      <c r="G2202" s="8"/>
      <c r="H2202" s="8"/>
    </row>
    <row r="2203" customHeight="1" spans="2:8">
      <c r="B2203" s="83"/>
      <c r="C2203" s="8"/>
      <c r="D2203" s="8"/>
      <c r="E2203" s="8"/>
      <c r="F2203" s="8"/>
      <c r="G2203" s="8"/>
      <c r="H2203" s="8"/>
    </row>
    <row r="2204" customHeight="1" spans="2:8">
      <c r="B2204" s="83"/>
      <c r="C2204" s="8"/>
      <c r="D2204" s="8"/>
      <c r="E2204" s="8"/>
      <c r="F2204" s="8"/>
      <c r="G2204" s="8"/>
      <c r="H2204" s="8"/>
    </row>
    <row r="2205" customHeight="1" spans="2:8">
      <c r="B2205" s="83"/>
      <c r="C2205" s="8"/>
      <c r="D2205" s="8"/>
      <c r="E2205" s="8"/>
      <c r="F2205" s="8"/>
      <c r="G2205" s="8"/>
      <c r="H2205" s="8"/>
    </row>
    <row r="2206" customHeight="1" spans="2:8">
      <c r="B2206" s="83"/>
      <c r="C2206" s="8"/>
      <c r="D2206" s="8"/>
      <c r="E2206" s="8"/>
      <c r="F2206" s="8"/>
      <c r="G2206" s="8"/>
      <c r="H2206" s="8"/>
    </row>
    <row r="2207" customHeight="1" spans="2:8">
      <c r="B2207" s="83"/>
      <c r="C2207" s="8"/>
      <c r="D2207" s="8"/>
      <c r="E2207" s="8"/>
      <c r="F2207" s="8"/>
      <c r="G2207" s="8"/>
      <c r="H2207" s="8"/>
    </row>
    <row r="2208" customHeight="1" spans="2:8">
      <c r="B2208" s="83"/>
      <c r="C2208" s="8"/>
      <c r="D2208" s="8"/>
      <c r="E2208" s="8"/>
      <c r="F2208" s="8"/>
      <c r="G2208" s="8"/>
      <c r="H2208" s="8"/>
    </row>
    <row r="2209" customHeight="1" spans="2:8">
      <c r="B2209" s="83"/>
      <c r="C2209" s="8"/>
      <c r="D2209" s="8"/>
      <c r="E2209" s="8"/>
      <c r="F2209" s="8"/>
      <c r="G2209" s="8"/>
      <c r="H2209" s="8"/>
    </row>
    <row r="2210" customHeight="1" spans="2:8">
      <c r="B2210" s="83"/>
      <c r="C2210" s="8"/>
      <c r="D2210" s="8"/>
      <c r="E2210" s="8"/>
      <c r="F2210" s="8"/>
      <c r="G2210" s="8"/>
      <c r="H2210" s="8"/>
    </row>
    <row r="2211" customHeight="1" spans="2:8">
      <c r="B2211" s="83"/>
      <c r="C2211" s="8"/>
      <c r="D2211" s="8"/>
      <c r="E2211" s="8"/>
      <c r="F2211" s="8"/>
      <c r="G2211" s="8"/>
      <c r="H2211" s="8"/>
    </row>
    <row r="2212" customHeight="1" spans="2:8">
      <c r="B2212" s="83"/>
      <c r="C2212" s="8"/>
      <c r="D2212" s="8"/>
      <c r="E2212" s="8"/>
      <c r="F2212" s="8"/>
      <c r="G2212" s="8"/>
      <c r="H2212" s="8"/>
    </row>
    <row r="2213" customHeight="1" spans="2:8">
      <c r="B2213" s="83"/>
      <c r="C2213" s="8"/>
      <c r="D2213" s="8"/>
      <c r="E2213" s="8"/>
      <c r="F2213" s="8"/>
      <c r="G2213" s="8"/>
      <c r="H2213" s="8"/>
    </row>
    <row r="2214" customHeight="1" spans="2:8">
      <c r="B2214" s="83"/>
      <c r="C2214" s="8"/>
      <c r="D2214" s="8"/>
      <c r="E2214" s="8"/>
      <c r="F2214" s="8"/>
      <c r="G2214" s="8"/>
      <c r="H2214" s="8"/>
    </row>
    <row r="2215" customHeight="1" spans="2:8">
      <c r="B2215" s="83"/>
      <c r="C2215" s="8"/>
      <c r="D2215" s="8"/>
      <c r="E2215" s="8"/>
      <c r="F2215" s="8"/>
      <c r="G2215" s="8"/>
      <c r="H2215" s="8"/>
    </row>
    <row r="2216" customHeight="1" spans="2:8">
      <c r="B2216" s="83"/>
      <c r="C2216" s="8"/>
      <c r="D2216" s="8"/>
      <c r="E2216" s="8"/>
      <c r="F2216" s="8"/>
      <c r="G2216" s="8"/>
      <c r="H2216" s="8"/>
    </row>
    <row r="2217" customHeight="1" spans="2:8">
      <c r="B2217" s="83"/>
      <c r="C2217" s="8"/>
      <c r="D2217" s="8"/>
      <c r="E2217" s="8"/>
      <c r="F2217" s="8"/>
      <c r="G2217" s="8"/>
      <c r="H2217" s="8"/>
    </row>
    <row r="2218" customHeight="1" spans="2:8">
      <c r="B2218" s="83"/>
      <c r="C2218" s="8"/>
      <c r="D2218" s="8"/>
      <c r="E2218" s="8"/>
      <c r="F2218" s="8"/>
      <c r="G2218" s="8"/>
      <c r="H2218" s="8"/>
    </row>
    <row r="2219" customHeight="1" spans="2:8">
      <c r="B2219" s="83"/>
      <c r="C2219" s="8"/>
      <c r="D2219" s="8"/>
      <c r="E2219" s="8"/>
      <c r="F2219" s="8"/>
      <c r="G2219" s="8"/>
      <c r="H2219" s="8"/>
    </row>
    <row r="2220" customHeight="1" spans="2:8">
      <c r="B2220" s="83"/>
      <c r="C2220" s="8"/>
      <c r="D2220" s="8"/>
      <c r="E2220" s="8"/>
      <c r="F2220" s="8"/>
      <c r="G2220" s="8"/>
      <c r="H2220" s="8"/>
    </row>
    <row r="2221" customHeight="1" spans="2:8">
      <c r="B2221" s="83"/>
      <c r="C2221" s="8"/>
      <c r="D2221" s="8"/>
      <c r="E2221" s="8"/>
      <c r="F2221" s="8"/>
      <c r="G2221" s="8"/>
      <c r="H2221" s="8"/>
    </row>
    <row r="2222" customHeight="1" spans="2:8">
      <c r="B2222" s="83"/>
      <c r="C2222" s="8"/>
      <c r="D2222" s="8"/>
      <c r="E2222" s="8"/>
      <c r="F2222" s="8"/>
      <c r="G2222" s="8"/>
      <c r="H2222" s="8"/>
    </row>
    <row r="2223" customHeight="1" spans="2:8">
      <c r="B2223" s="83"/>
      <c r="C2223" s="8"/>
      <c r="D2223" s="8"/>
      <c r="E2223" s="8"/>
      <c r="F2223" s="8"/>
      <c r="G2223" s="8"/>
      <c r="H2223" s="8"/>
    </row>
    <row r="2224" customHeight="1" spans="2:8">
      <c r="B2224" s="83"/>
      <c r="C2224" s="8"/>
      <c r="D2224" s="8"/>
      <c r="E2224" s="8"/>
      <c r="F2224" s="8"/>
      <c r="G2224" s="8"/>
      <c r="H2224" s="8"/>
    </row>
    <row r="2225" customHeight="1" spans="2:8">
      <c r="B2225" s="83"/>
      <c r="C2225" s="8"/>
      <c r="D2225" s="8"/>
      <c r="E2225" s="8"/>
      <c r="F2225" s="8"/>
      <c r="G2225" s="8"/>
      <c r="H2225" s="8"/>
    </row>
    <row r="2226" customHeight="1" spans="2:8">
      <c r="B2226" s="83"/>
      <c r="C2226" s="8"/>
      <c r="D2226" s="8"/>
      <c r="E2226" s="8"/>
      <c r="F2226" s="8"/>
      <c r="G2226" s="8"/>
      <c r="H2226" s="8"/>
    </row>
    <row r="2227" customHeight="1" spans="2:8">
      <c r="B2227" s="83"/>
      <c r="C2227" s="8"/>
      <c r="D2227" s="8"/>
      <c r="E2227" s="8"/>
      <c r="F2227" s="8"/>
      <c r="G2227" s="8"/>
      <c r="H2227" s="8"/>
    </row>
    <row r="2228" customHeight="1" spans="2:8">
      <c r="B2228" s="83"/>
      <c r="C2228" s="8"/>
      <c r="D2228" s="8"/>
      <c r="E2228" s="8"/>
      <c r="F2228" s="8"/>
      <c r="G2228" s="8"/>
      <c r="H2228" s="8"/>
    </row>
    <row r="2229" customHeight="1" spans="2:8">
      <c r="B2229" s="83"/>
      <c r="C2229" s="8"/>
      <c r="D2229" s="8"/>
      <c r="E2229" s="8"/>
      <c r="F2229" s="8"/>
      <c r="G2229" s="8"/>
      <c r="H2229" s="8"/>
    </row>
    <row r="2230" customHeight="1" spans="2:8">
      <c r="B2230" s="83"/>
      <c r="C2230" s="8"/>
      <c r="D2230" s="8"/>
      <c r="E2230" s="8"/>
      <c r="F2230" s="8"/>
      <c r="G2230" s="8"/>
      <c r="H2230" s="8"/>
    </row>
    <row r="2231" customHeight="1" spans="2:8">
      <c r="B2231" s="83"/>
      <c r="C2231" s="8"/>
      <c r="D2231" s="8"/>
      <c r="E2231" s="8"/>
      <c r="F2231" s="8"/>
      <c r="G2231" s="8"/>
      <c r="H2231" s="8"/>
    </row>
    <row r="2232" customHeight="1" spans="2:8">
      <c r="B2232" s="83"/>
      <c r="C2232" s="8"/>
      <c r="D2232" s="8"/>
      <c r="E2232" s="8"/>
      <c r="F2232" s="8"/>
      <c r="G2232" s="8"/>
      <c r="H2232" s="8"/>
    </row>
    <row r="2233" customHeight="1" spans="2:8">
      <c r="B2233" s="83"/>
      <c r="C2233" s="8"/>
      <c r="D2233" s="8"/>
      <c r="E2233" s="8"/>
      <c r="F2233" s="8"/>
      <c r="G2233" s="8"/>
      <c r="H2233" s="8"/>
    </row>
    <row r="2234" customHeight="1" spans="2:8">
      <c r="B2234" s="83"/>
      <c r="C2234" s="8"/>
      <c r="D2234" s="8"/>
      <c r="E2234" s="8"/>
      <c r="F2234" s="8"/>
      <c r="G2234" s="8"/>
      <c r="H2234" s="8"/>
    </row>
    <row r="2235" customHeight="1" spans="2:8">
      <c r="B2235" s="83"/>
      <c r="C2235" s="8"/>
      <c r="D2235" s="8"/>
      <c r="E2235" s="8"/>
      <c r="F2235" s="8"/>
      <c r="G2235" s="8"/>
      <c r="H2235" s="8"/>
    </row>
    <row r="2236" customHeight="1" spans="2:8">
      <c r="B2236" s="83"/>
      <c r="C2236" s="8"/>
      <c r="D2236" s="8"/>
      <c r="E2236" s="8"/>
      <c r="F2236" s="8"/>
      <c r="G2236" s="8"/>
      <c r="H2236" s="8"/>
    </row>
    <row r="2237" customHeight="1" spans="2:8">
      <c r="B2237" s="83"/>
      <c r="C2237" s="8"/>
      <c r="D2237" s="8"/>
      <c r="E2237" s="8"/>
      <c r="F2237" s="8"/>
      <c r="G2237" s="8"/>
      <c r="H2237" s="8"/>
    </row>
    <row r="2238" customHeight="1" spans="2:8">
      <c r="B2238" s="83"/>
      <c r="C2238" s="8"/>
      <c r="D2238" s="8"/>
      <c r="E2238" s="8"/>
      <c r="F2238" s="8"/>
      <c r="G2238" s="8"/>
      <c r="H2238" s="8"/>
    </row>
    <row r="2239" customHeight="1" spans="2:8">
      <c r="B2239" s="83"/>
      <c r="C2239" s="8"/>
      <c r="D2239" s="8"/>
      <c r="E2239" s="8"/>
      <c r="F2239" s="8"/>
      <c r="G2239" s="8"/>
      <c r="H2239" s="8"/>
    </row>
    <row r="2240" customHeight="1" spans="2:8">
      <c r="B2240" s="83"/>
      <c r="C2240" s="8"/>
      <c r="D2240" s="8"/>
      <c r="E2240" s="8"/>
      <c r="F2240" s="8"/>
      <c r="G2240" s="8"/>
      <c r="H2240" s="8"/>
    </row>
    <row r="2241" customHeight="1" spans="2:8">
      <c r="B2241" s="83"/>
      <c r="C2241" s="8"/>
      <c r="D2241" s="8"/>
      <c r="E2241" s="8"/>
      <c r="F2241" s="8"/>
      <c r="G2241" s="8"/>
      <c r="H2241" s="8"/>
    </row>
    <row r="2242" customHeight="1" spans="2:8">
      <c r="B2242" s="83"/>
      <c r="C2242" s="8"/>
      <c r="D2242" s="8"/>
      <c r="E2242" s="8"/>
      <c r="F2242" s="8"/>
      <c r="G2242" s="8"/>
      <c r="H2242" s="8"/>
    </row>
    <row r="2243" customHeight="1" spans="2:8">
      <c r="B2243" s="83"/>
      <c r="C2243" s="8"/>
      <c r="D2243" s="8"/>
      <c r="E2243" s="8"/>
      <c r="F2243" s="8"/>
      <c r="G2243" s="8"/>
      <c r="H2243" s="8"/>
    </row>
    <row r="2244" customHeight="1" spans="2:8">
      <c r="B2244" s="83"/>
      <c r="C2244" s="8"/>
      <c r="D2244" s="8"/>
      <c r="E2244" s="8"/>
      <c r="F2244" s="8"/>
      <c r="G2244" s="8"/>
      <c r="H2244" s="8"/>
    </row>
    <row r="2245" customHeight="1" spans="2:8">
      <c r="B2245" s="83"/>
      <c r="C2245" s="8"/>
      <c r="D2245" s="8"/>
      <c r="E2245" s="8"/>
      <c r="F2245" s="8"/>
      <c r="G2245" s="8"/>
      <c r="H2245" s="8"/>
    </row>
    <row r="2246" customHeight="1" spans="2:8">
      <c r="B2246" s="83"/>
      <c r="C2246" s="8"/>
      <c r="D2246" s="8"/>
      <c r="E2246" s="8"/>
      <c r="F2246" s="8"/>
      <c r="G2246" s="8"/>
      <c r="H2246" s="8"/>
    </row>
    <row r="2247" customHeight="1" spans="2:8">
      <c r="B2247" s="83"/>
      <c r="C2247" s="8"/>
      <c r="D2247" s="8"/>
      <c r="E2247" s="8"/>
      <c r="F2247" s="8"/>
      <c r="G2247" s="8"/>
      <c r="H2247" s="8"/>
    </row>
    <row r="2248" customHeight="1" spans="2:8">
      <c r="B2248" s="83"/>
      <c r="C2248" s="8"/>
      <c r="D2248" s="8"/>
      <c r="E2248" s="8"/>
      <c r="F2248" s="8"/>
      <c r="G2248" s="8"/>
      <c r="H2248" s="8"/>
    </row>
    <row r="2249" customHeight="1" spans="2:8">
      <c r="B2249" s="83"/>
      <c r="C2249" s="8"/>
      <c r="D2249" s="8"/>
      <c r="E2249" s="8"/>
      <c r="F2249" s="8"/>
      <c r="G2249" s="8"/>
      <c r="H2249" s="8"/>
    </row>
    <row r="2250" customHeight="1" spans="2:8">
      <c r="B2250" s="83"/>
      <c r="C2250" s="8"/>
      <c r="D2250" s="8"/>
      <c r="E2250" s="8"/>
      <c r="F2250" s="8"/>
      <c r="G2250" s="8"/>
      <c r="H2250" s="8"/>
    </row>
    <row r="2251" customHeight="1" spans="2:8">
      <c r="B2251" s="83"/>
      <c r="C2251" s="8"/>
      <c r="D2251" s="8"/>
      <c r="E2251" s="8"/>
      <c r="F2251" s="8"/>
      <c r="G2251" s="8"/>
      <c r="H2251" s="8"/>
    </row>
    <row r="2252" customHeight="1" spans="2:8">
      <c r="B2252" s="83"/>
      <c r="C2252" s="8"/>
      <c r="D2252" s="8"/>
      <c r="E2252" s="8"/>
      <c r="F2252" s="8"/>
      <c r="G2252" s="8"/>
      <c r="H2252" s="8"/>
    </row>
    <row r="2253" customHeight="1" spans="2:8">
      <c r="B2253" s="83"/>
      <c r="C2253" s="8"/>
      <c r="D2253" s="8"/>
      <c r="E2253" s="8"/>
      <c r="F2253" s="8"/>
      <c r="G2253" s="8"/>
      <c r="H2253" s="8"/>
    </row>
    <row r="2254" customHeight="1" spans="2:8">
      <c r="B2254" s="83"/>
      <c r="C2254" s="8"/>
      <c r="D2254" s="8"/>
      <c r="E2254" s="8"/>
      <c r="F2254" s="8"/>
      <c r="G2254" s="8"/>
      <c r="H2254" s="8"/>
    </row>
    <row r="2255" customHeight="1" spans="2:8">
      <c r="B2255" s="83"/>
      <c r="C2255" s="8"/>
      <c r="D2255" s="8"/>
      <c r="E2255" s="8"/>
      <c r="F2255" s="8"/>
      <c r="G2255" s="8"/>
      <c r="H2255" s="8"/>
    </row>
    <row r="2256" customHeight="1" spans="2:8">
      <c r="B2256" s="83"/>
      <c r="C2256" s="8"/>
      <c r="D2256" s="8"/>
      <c r="E2256" s="8"/>
      <c r="F2256" s="8"/>
      <c r="G2256" s="8"/>
      <c r="H2256" s="8"/>
    </row>
    <row r="2257" customHeight="1" spans="2:8">
      <c r="B2257" s="83"/>
      <c r="C2257" s="8"/>
      <c r="D2257" s="8"/>
      <c r="E2257" s="8"/>
      <c r="F2257" s="8"/>
      <c r="G2257" s="8"/>
      <c r="H2257" s="8"/>
    </row>
    <row r="2258" customHeight="1" spans="2:8">
      <c r="B2258" s="83"/>
      <c r="C2258" s="8"/>
      <c r="D2258" s="8"/>
      <c r="E2258" s="8"/>
      <c r="F2258" s="8"/>
      <c r="G2258" s="8"/>
      <c r="H2258" s="8"/>
    </row>
    <row r="2259" customHeight="1" spans="2:8">
      <c r="B2259" s="83"/>
      <c r="C2259" s="8"/>
      <c r="D2259" s="8"/>
      <c r="E2259" s="8"/>
      <c r="F2259" s="8"/>
      <c r="G2259" s="8"/>
      <c r="H2259" s="8"/>
    </row>
    <row r="2260" customHeight="1" spans="2:8">
      <c r="B2260" s="83"/>
      <c r="C2260" s="8"/>
      <c r="D2260" s="8"/>
      <c r="E2260" s="8"/>
      <c r="F2260" s="8"/>
      <c r="G2260" s="8"/>
      <c r="H2260" s="8"/>
    </row>
    <row r="2261" customHeight="1" spans="2:8">
      <c r="B2261" s="83"/>
      <c r="C2261" s="8"/>
      <c r="D2261" s="8"/>
      <c r="E2261" s="8"/>
      <c r="F2261" s="8"/>
      <c r="G2261" s="8"/>
      <c r="H2261" s="8"/>
    </row>
    <row r="2262" customHeight="1" spans="2:8">
      <c r="B2262" s="83"/>
      <c r="C2262" s="8"/>
      <c r="D2262" s="8"/>
      <c r="E2262" s="8"/>
      <c r="F2262" s="8"/>
      <c r="G2262" s="8"/>
      <c r="H2262" s="8"/>
    </row>
    <row r="2263" customHeight="1" spans="2:8">
      <c r="B2263" s="83"/>
      <c r="C2263" s="8"/>
      <c r="D2263" s="8"/>
      <c r="E2263" s="8"/>
      <c r="F2263" s="8"/>
      <c r="G2263" s="8"/>
      <c r="H2263" s="8"/>
    </row>
    <row r="2264" customHeight="1" spans="2:8">
      <c r="B2264" s="83"/>
      <c r="C2264" s="8"/>
      <c r="D2264" s="8"/>
      <c r="E2264" s="8"/>
      <c r="F2264" s="8"/>
      <c r="G2264" s="8"/>
      <c r="H2264" s="8"/>
    </row>
    <row r="2265" customHeight="1" spans="2:8">
      <c r="B2265" s="83"/>
      <c r="C2265" s="8"/>
      <c r="D2265" s="8"/>
      <c r="E2265" s="8"/>
      <c r="F2265" s="8"/>
      <c r="G2265" s="8"/>
      <c r="H2265" s="8"/>
    </row>
    <row r="2266" customHeight="1" spans="2:8">
      <c r="B2266" s="83"/>
      <c r="C2266" s="8"/>
      <c r="D2266" s="8"/>
      <c r="E2266" s="8"/>
      <c r="F2266" s="8"/>
      <c r="G2266" s="8"/>
      <c r="H2266" s="8"/>
    </row>
    <row r="2267" customHeight="1" spans="2:8">
      <c r="B2267" s="83"/>
      <c r="C2267" s="8"/>
      <c r="D2267" s="8"/>
      <c r="E2267" s="8"/>
      <c r="F2267" s="8"/>
      <c r="G2267" s="8"/>
      <c r="H2267" s="8"/>
    </row>
    <row r="2268" customHeight="1" spans="2:8">
      <c r="B2268" s="83"/>
      <c r="C2268" s="8"/>
      <c r="D2268" s="8"/>
      <c r="E2268" s="8"/>
      <c r="F2268" s="8"/>
      <c r="G2268" s="8"/>
      <c r="H2268" s="8"/>
    </row>
    <row r="2269" customHeight="1" spans="2:8">
      <c r="B2269" s="83"/>
      <c r="C2269" s="8"/>
      <c r="D2269" s="8"/>
      <c r="E2269" s="8"/>
      <c r="F2269" s="8"/>
      <c r="G2269" s="8"/>
      <c r="H2269" s="8"/>
    </row>
    <row r="2270" customHeight="1" spans="2:8">
      <c r="B2270" s="83"/>
      <c r="C2270" s="8"/>
      <c r="D2270" s="8"/>
      <c r="E2270" s="8"/>
      <c r="F2270" s="8"/>
      <c r="G2270" s="8"/>
      <c r="H2270" s="8"/>
    </row>
    <row r="2271" customHeight="1" spans="2:8">
      <c r="B2271" s="83"/>
      <c r="C2271" s="8"/>
      <c r="D2271" s="8"/>
      <c r="E2271" s="8"/>
      <c r="F2271" s="8"/>
      <c r="G2271" s="8"/>
      <c r="H2271" s="8"/>
    </row>
    <row r="2272" customHeight="1" spans="2:8">
      <c r="B2272" s="83"/>
      <c r="C2272" s="8"/>
      <c r="D2272" s="8"/>
      <c r="E2272" s="8"/>
      <c r="F2272" s="8"/>
      <c r="G2272" s="8"/>
      <c r="H2272" s="8"/>
    </row>
    <row r="2273" customHeight="1" spans="2:8">
      <c r="B2273" s="83"/>
      <c r="C2273" s="8"/>
      <c r="D2273" s="8"/>
      <c r="E2273" s="8"/>
      <c r="F2273" s="8"/>
      <c r="G2273" s="8"/>
      <c r="H2273" s="8"/>
    </row>
    <row r="2274" customHeight="1" spans="2:8">
      <c r="B2274" s="83"/>
      <c r="C2274" s="8"/>
      <c r="D2274" s="8"/>
      <c r="E2274" s="8"/>
      <c r="F2274" s="8"/>
      <c r="G2274" s="8"/>
      <c r="H2274" s="8"/>
    </row>
    <row r="2275" customHeight="1" spans="2:8">
      <c r="B2275" s="83"/>
      <c r="C2275" s="8"/>
      <c r="D2275" s="8"/>
      <c r="E2275" s="8"/>
      <c r="F2275" s="8"/>
      <c r="G2275" s="8"/>
      <c r="H2275" s="8"/>
    </row>
    <row r="2276" customHeight="1" spans="2:8">
      <c r="B2276" s="83"/>
      <c r="C2276" s="8"/>
      <c r="D2276" s="8"/>
      <c r="E2276" s="8"/>
      <c r="F2276" s="8"/>
      <c r="G2276" s="8"/>
      <c r="H2276" s="8"/>
    </row>
    <row r="2277" customHeight="1" spans="2:8">
      <c r="B2277" s="83"/>
      <c r="C2277" s="8"/>
      <c r="D2277" s="8"/>
      <c r="E2277" s="8"/>
      <c r="F2277" s="8"/>
      <c r="G2277" s="8"/>
      <c r="H2277" s="8"/>
    </row>
    <row r="2278" customHeight="1" spans="2:8">
      <c r="B2278" s="83"/>
      <c r="C2278" s="8"/>
      <c r="D2278" s="8"/>
      <c r="E2278" s="8"/>
      <c r="F2278" s="8"/>
      <c r="G2278" s="8"/>
      <c r="H2278" s="8"/>
    </row>
    <row r="2279" customHeight="1" spans="2:8">
      <c r="B2279" s="83"/>
      <c r="C2279" s="8"/>
      <c r="D2279" s="8"/>
      <c r="E2279" s="8"/>
      <c r="F2279" s="8"/>
      <c r="G2279" s="8"/>
      <c r="H2279" s="8"/>
    </row>
    <row r="2280" customHeight="1" spans="2:8">
      <c r="B2280" s="83"/>
      <c r="C2280" s="8"/>
      <c r="D2280" s="8"/>
      <c r="E2280" s="8"/>
      <c r="F2280" s="8"/>
      <c r="G2280" s="8"/>
      <c r="H2280" s="8"/>
    </row>
    <row r="2281" customHeight="1" spans="2:8">
      <c r="B2281" s="83"/>
      <c r="C2281" s="8"/>
      <c r="D2281" s="8"/>
      <c r="E2281" s="8"/>
      <c r="F2281" s="8"/>
      <c r="G2281" s="8"/>
      <c r="H2281" s="8"/>
    </row>
    <row r="2282" customHeight="1" spans="2:8">
      <c r="B2282" s="83"/>
      <c r="C2282" s="8"/>
      <c r="D2282" s="8"/>
      <c r="E2282" s="8"/>
      <c r="F2282" s="8"/>
      <c r="G2282" s="8"/>
      <c r="H2282" s="8"/>
    </row>
    <row r="2283" customHeight="1" spans="2:8">
      <c r="B2283" s="83"/>
      <c r="C2283" s="8"/>
      <c r="D2283" s="8"/>
      <c r="E2283" s="8"/>
      <c r="F2283" s="8"/>
      <c r="G2283" s="8"/>
      <c r="H2283" s="8"/>
    </row>
    <row r="2284" customHeight="1" spans="2:8">
      <c r="B2284" s="83"/>
      <c r="C2284" s="8"/>
      <c r="D2284" s="8"/>
      <c r="E2284" s="8"/>
      <c r="F2284" s="8"/>
      <c r="G2284" s="8"/>
      <c r="H2284" s="8"/>
    </row>
    <row r="2285" customHeight="1" spans="2:8">
      <c r="B2285" s="83"/>
      <c r="C2285" s="8"/>
      <c r="D2285" s="8"/>
      <c r="E2285" s="8"/>
      <c r="F2285" s="8"/>
      <c r="G2285" s="8"/>
      <c r="H2285" s="8"/>
    </row>
    <row r="2286" customHeight="1" spans="2:8">
      <c r="B2286" s="83"/>
      <c r="C2286" s="8"/>
      <c r="D2286" s="8"/>
      <c r="E2286" s="8"/>
      <c r="F2286" s="8"/>
      <c r="G2286" s="8"/>
      <c r="H2286" s="8"/>
    </row>
    <row r="2287" customHeight="1" spans="2:8">
      <c r="B2287" s="83"/>
      <c r="C2287" s="8"/>
      <c r="D2287" s="8"/>
      <c r="E2287" s="8"/>
      <c r="F2287" s="8"/>
      <c r="G2287" s="8"/>
      <c r="H2287" s="8"/>
    </row>
    <row r="2288" customHeight="1" spans="2:8">
      <c r="B2288" s="83"/>
      <c r="C2288" s="8"/>
      <c r="D2288" s="8"/>
      <c r="E2288" s="8"/>
      <c r="F2288" s="8"/>
      <c r="G2288" s="8"/>
      <c r="H2288" s="8"/>
    </row>
    <row r="2289" customHeight="1" spans="2:8">
      <c r="B2289" s="83"/>
      <c r="C2289" s="8"/>
      <c r="D2289" s="8"/>
      <c r="E2289" s="8"/>
      <c r="F2289" s="8"/>
      <c r="G2289" s="8"/>
      <c r="H2289" s="8"/>
    </row>
    <row r="2290" customHeight="1" spans="2:8">
      <c r="B2290" s="83"/>
      <c r="C2290" s="8"/>
      <c r="D2290" s="8"/>
      <c r="E2290" s="8"/>
      <c r="F2290" s="8"/>
      <c r="G2290" s="8"/>
      <c r="H2290" s="8"/>
    </row>
    <row r="2291" customHeight="1" spans="2:8">
      <c r="B2291" s="83"/>
      <c r="C2291" s="8"/>
      <c r="D2291" s="8"/>
      <c r="E2291" s="8"/>
      <c r="F2291" s="8"/>
      <c r="G2291" s="8"/>
      <c r="H2291" s="8"/>
    </row>
    <row r="2292" customHeight="1" spans="2:8">
      <c r="B2292" s="83"/>
      <c r="C2292" s="8"/>
      <c r="D2292" s="8"/>
      <c r="E2292" s="8"/>
      <c r="F2292" s="8"/>
      <c r="G2292" s="8"/>
      <c r="H2292" s="8"/>
    </row>
    <row r="2293" customHeight="1" spans="2:8">
      <c r="B2293" s="83"/>
      <c r="C2293" s="8"/>
      <c r="D2293" s="8"/>
      <c r="E2293" s="8"/>
      <c r="F2293" s="8"/>
      <c r="G2293" s="8"/>
      <c r="H2293" s="8"/>
    </row>
    <row r="2294" customHeight="1" spans="2:8">
      <c r="B2294" s="83"/>
      <c r="C2294" s="8"/>
      <c r="D2294" s="8"/>
      <c r="E2294" s="8"/>
      <c r="F2294" s="8"/>
      <c r="G2294" s="8"/>
      <c r="H2294" s="8"/>
    </row>
    <row r="2295" customHeight="1" spans="2:8">
      <c r="B2295" s="83"/>
      <c r="C2295" s="8"/>
      <c r="D2295" s="8"/>
      <c r="E2295" s="8"/>
      <c r="F2295" s="8"/>
      <c r="G2295" s="8"/>
      <c r="H2295" s="8"/>
    </row>
    <row r="2296" customHeight="1" spans="2:8">
      <c r="B2296" s="83"/>
      <c r="C2296" s="8"/>
      <c r="D2296" s="8"/>
      <c r="E2296" s="8"/>
      <c r="F2296" s="8"/>
      <c r="G2296" s="8"/>
      <c r="H2296" s="8"/>
    </row>
    <row r="2297" customHeight="1" spans="2:8">
      <c r="B2297" s="83"/>
      <c r="C2297" s="8"/>
      <c r="D2297" s="8"/>
      <c r="E2297" s="8"/>
      <c r="F2297" s="8"/>
      <c r="G2297" s="8"/>
      <c r="H2297" s="8"/>
    </row>
    <row r="2298" customHeight="1" spans="2:8">
      <c r="B2298" s="83"/>
      <c r="C2298" s="8"/>
      <c r="D2298" s="8"/>
      <c r="E2298" s="8"/>
      <c r="F2298" s="8"/>
      <c r="G2298" s="8"/>
      <c r="H2298" s="8"/>
    </row>
    <row r="2299" customHeight="1" spans="2:8">
      <c r="B2299" s="83"/>
      <c r="C2299" s="8"/>
      <c r="D2299" s="8"/>
      <c r="E2299" s="8"/>
      <c r="F2299" s="8"/>
      <c r="G2299" s="8"/>
      <c r="H2299" s="8"/>
    </row>
    <row r="2300" customHeight="1" spans="2:8">
      <c r="B2300" s="83"/>
      <c r="C2300" s="8"/>
      <c r="D2300" s="8"/>
      <c r="E2300" s="8"/>
      <c r="F2300" s="8"/>
      <c r="G2300" s="8"/>
      <c r="H2300" s="8"/>
    </row>
    <row r="2301" customHeight="1" spans="2:8">
      <c r="B2301" s="83"/>
      <c r="C2301" s="8"/>
      <c r="D2301" s="8"/>
      <c r="E2301" s="8"/>
      <c r="F2301" s="8"/>
      <c r="G2301" s="8"/>
      <c r="H2301" s="8"/>
    </row>
    <row r="2302" customHeight="1" spans="2:8">
      <c r="B2302" s="83"/>
      <c r="C2302" s="8"/>
      <c r="D2302" s="8"/>
      <c r="E2302" s="8"/>
      <c r="F2302" s="8"/>
      <c r="G2302" s="8"/>
      <c r="H2302" s="8"/>
    </row>
    <row r="2303" customHeight="1" spans="2:8">
      <c r="B2303" s="83"/>
      <c r="C2303" s="8"/>
      <c r="D2303" s="8"/>
      <c r="E2303" s="8"/>
      <c r="F2303" s="8"/>
      <c r="G2303" s="8"/>
      <c r="H2303" s="8"/>
    </row>
    <row r="2304" customHeight="1" spans="2:8">
      <c r="B2304" s="83"/>
      <c r="C2304" s="8"/>
      <c r="D2304" s="8"/>
      <c r="E2304" s="8"/>
      <c r="F2304" s="8"/>
      <c r="G2304" s="8"/>
      <c r="H2304" s="8"/>
    </row>
    <row r="2305" customHeight="1" spans="2:8">
      <c r="B2305" s="83"/>
      <c r="C2305" s="8"/>
      <c r="D2305" s="8"/>
      <c r="E2305" s="8"/>
      <c r="F2305" s="8"/>
      <c r="G2305" s="8"/>
      <c r="H2305" s="8"/>
    </row>
    <row r="2306" customHeight="1" spans="2:8">
      <c r="B2306" s="83"/>
      <c r="C2306" s="8"/>
      <c r="D2306" s="8"/>
      <c r="E2306" s="8"/>
      <c r="F2306" s="8"/>
      <c r="G2306" s="8"/>
      <c r="H2306" s="8"/>
    </row>
    <row r="2307" customHeight="1" spans="2:8">
      <c r="B2307" s="83"/>
      <c r="C2307" s="8"/>
      <c r="D2307" s="8"/>
      <c r="E2307" s="8"/>
      <c r="F2307" s="8"/>
      <c r="G2307" s="8"/>
      <c r="H2307" s="8"/>
    </row>
    <row r="2308" customHeight="1" spans="2:8">
      <c r="B2308" s="83"/>
      <c r="C2308" s="8"/>
      <c r="D2308" s="8"/>
      <c r="E2308" s="8"/>
      <c r="F2308" s="8"/>
      <c r="G2308" s="8"/>
      <c r="H2308" s="8"/>
    </row>
    <row r="2309" customHeight="1" spans="2:8">
      <c r="B2309" s="83"/>
      <c r="C2309" s="8"/>
      <c r="D2309" s="8"/>
      <c r="E2309" s="8"/>
      <c r="F2309" s="8"/>
      <c r="G2309" s="8"/>
      <c r="H2309" s="8"/>
    </row>
    <row r="2310" customHeight="1" spans="2:8">
      <c r="B2310" s="83"/>
      <c r="C2310" s="8"/>
      <c r="D2310" s="8"/>
      <c r="E2310" s="8"/>
      <c r="F2310" s="8"/>
      <c r="G2310" s="8"/>
      <c r="H2310" s="8"/>
    </row>
    <row r="2311" customHeight="1" spans="2:8">
      <c r="B2311" s="83"/>
      <c r="C2311" s="8"/>
      <c r="D2311" s="8"/>
      <c r="E2311" s="8"/>
      <c r="F2311" s="8"/>
      <c r="G2311" s="8"/>
      <c r="H2311" s="8"/>
    </row>
    <row r="2312" customHeight="1" spans="2:8">
      <c r="B2312" s="83"/>
      <c r="C2312" s="8"/>
      <c r="D2312" s="8"/>
      <c r="E2312" s="8"/>
      <c r="F2312" s="8"/>
      <c r="G2312" s="8"/>
      <c r="H2312" s="8"/>
    </row>
    <row r="2313" customHeight="1" spans="2:8">
      <c r="B2313" s="83"/>
      <c r="C2313" s="8"/>
      <c r="D2313" s="8"/>
      <c r="E2313" s="8"/>
      <c r="F2313" s="8"/>
      <c r="G2313" s="8"/>
      <c r="H2313" s="8"/>
    </row>
    <row r="2314" customHeight="1" spans="2:8">
      <c r="B2314" s="83"/>
      <c r="C2314" s="8"/>
      <c r="D2314" s="8"/>
      <c r="E2314" s="8"/>
      <c r="F2314" s="8"/>
      <c r="G2314" s="8"/>
      <c r="H2314" s="8"/>
    </row>
    <row r="2315" customHeight="1" spans="2:8">
      <c r="B2315" s="83"/>
      <c r="C2315" s="8"/>
      <c r="D2315" s="8"/>
      <c r="E2315" s="8"/>
      <c r="F2315" s="8"/>
      <c r="G2315" s="8"/>
      <c r="H2315" s="8"/>
    </row>
    <row r="2316" customHeight="1" spans="2:8">
      <c r="B2316" s="83"/>
      <c r="C2316" s="8"/>
      <c r="D2316" s="8"/>
      <c r="E2316" s="8"/>
      <c r="F2316" s="8"/>
      <c r="G2316" s="8"/>
      <c r="H2316" s="8"/>
    </row>
    <row r="2317" customHeight="1" spans="2:8">
      <c r="B2317" s="83"/>
      <c r="C2317" s="8"/>
      <c r="D2317" s="8"/>
      <c r="E2317" s="8"/>
      <c r="F2317" s="8"/>
      <c r="G2317" s="8"/>
      <c r="H2317" s="8"/>
    </row>
    <row r="2318" customHeight="1" spans="2:8">
      <c r="B2318" s="83"/>
      <c r="C2318" s="8"/>
      <c r="D2318" s="8"/>
      <c r="E2318" s="8"/>
      <c r="F2318" s="8"/>
      <c r="G2318" s="8"/>
      <c r="H2318" s="8"/>
    </row>
    <row r="2319" customHeight="1" spans="2:8">
      <c r="B2319" s="83"/>
      <c r="C2319" s="8"/>
      <c r="D2319" s="8"/>
      <c r="E2319" s="8"/>
      <c r="F2319" s="8"/>
      <c r="G2319" s="8"/>
      <c r="H2319" s="8"/>
    </row>
    <row r="2320" customHeight="1" spans="2:8">
      <c r="B2320" s="83"/>
      <c r="C2320" s="8"/>
      <c r="D2320" s="8"/>
      <c r="E2320" s="8"/>
      <c r="F2320" s="8"/>
      <c r="G2320" s="8"/>
      <c r="H2320" s="8"/>
    </row>
    <row r="2321" customHeight="1" spans="2:8">
      <c r="B2321" s="83"/>
      <c r="C2321" s="8"/>
      <c r="D2321" s="8"/>
      <c r="E2321" s="8"/>
      <c r="F2321" s="8"/>
      <c r="G2321" s="8"/>
      <c r="H2321" s="8"/>
    </row>
    <row r="2322" customHeight="1" spans="2:8">
      <c r="B2322" s="83"/>
      <c r="C2322" s="8"/>
      <c r="D2322" s="8"/>
      <c r="E2322" s="8"/>
      <c r="F2322" s="8"/>
      <c r="G2322" s="8"/>
      <c r="H2322" s="8"/>
    </row>
    <row r="2323" customHeight="1" spans="2:8">
      <c r="B2323" s="83"/>
      <c r="C2323" s="8"/>
      <c r="D2323" s="8"/>
      <c r="E2323" s="8"/>
      <c r="F2323" s="8"/>
      <c r="G2323" s="8"/>
      <c r="H2323" s="8"/>
    </row>
    <row r="2324" customHeight="1" spans="2:8">
      <c r="B2324" s="83"/>
      <c r="C2324" s="8"/>
      <c r="D2324" s="8"/>
      <c r="E2324" s="8"/>
      <c r="F2324" s="8"/>
      <c r="G2324" s="8"/>
      <c r="H2324" s="8"/>
    </row>
    <row r="2325" customHeight="1" spans="2:8">
      <c r="B2325" s="83"/>
      <c r="C2325" s="8"/>
      <c r="D2325" s="8"/>
      <c r="E2325" s="8"/>
      <c r="F2325" s="8"/>
      <c r="G2325" s="8"/>
      <c r="H2325" s="8"/>
    </row>
    <row r="2326" customHeight="1" spans="2:8">
      <c r="B2326" s="83"/>
      <c r="C2326" s="8"/>
      <c r="D2326" s="8"/>
      <c r="E2326" s="8"/>
      <c r="F2326" s="8"/>
      <c r="G2326" s="8"/>
      <c r="H2326" s="8"/>
    </row>
    <row r="2327" customHeight="1" spans="2:8">
      <c r="B2327" s="83"/>
      <c r="C2327" s="8"/>
      <c r="D2327" s="8"/>
      <c r="E2327" s="8"/>
      <c r="F2327" s="8"/>
      <c r="G2327" s="8"/>
      <c r="H2327" s="8"/>
    </row>
    <row r="2328" customHeight="1" spans="2:8">
      <c r="B2328" s="83"/>
      <c r="C2328" s="8"/>
      <c r="D2328" s="8"/>
      <c r="E2328" s="8"/>
      <c r="F2328" s="8"/>
      <c r="G2328" s="8"/>
      <c r="H2328" s="8"/>
    </row>
    <row r="2329" customHeight="1" spans="2:8">
      <c r="B2329" s="83"/>
      <c r="C2329" s="8"/>
      <c r="D2329" s="8"/>
      <c r="E2329" s="8"/>
      <c r="F2329" s="8"/>
      <c r="G2329" s="8"/>
      <c r="H2329" s="8"/>
    </row>
    <row r="2330" customHeight="1" spans="2:8">
      <c r="B2330" s="83"/>
      <c r="C2330" s="8"/>
      <c r="D2330" s="8"/>
      <c r="E2330" s="8"/>
      <c r="F2330" s="8"/>
      <c r="G2330" s="8"/>
      <c r="H2330" s="8"/>
    </row>
    <row r="2331" customHeight="1" spans="2:8">
      <c r="B2331" s="83"/>
      <c r="C2331" s="8"/>
      <c r="D2331" s="8"/>
      <c r="E2331" s="8"/>
      <c r="F2331" s="8"/>
      <c r="G2331" s="8"/>
      <c r="H2331" s="8"/>
    </row>
    <row r="2332" customHeight="1" spans="2:8">
      <c r="B2332" s="83"/>
      <c r="C2332" s="8"/>
      <c r="D2332" s="8"/>
      <c r="E2332" s="8"/>
      <c r="F2332" s="8"/>
      <c r="G2332" s="8"/>
      <c r="H2332" s="8"/>
    </row>
    <row r="2333" customHeight="1" spans="2:8">
      <c r="B2333" s="83"/>
      <c r="C2333" s="8"/>
      <c r="D2333" s="8"/>
      <c r="E2333" s="8"/>
      <c r="F2333" s="8"/>
      <c r="G2333" s="8"/>
      <c r="H2333" s="8"/>
    </row>
    <row r="2334" customHeight="1" spans="2:8">
      <c r="B2334" s="83"/>
      <c r="C2334" s="8"/>
      <c r="D2334" s="8"/>
      <c r="E2334" s="8"/>
      <c r="F2334" s="8"/>
      <c r="G2334" s="8"/>
      <c r="H2334" s="8"/>
    </row>
    <row r="2335" customHeight="1" spans="2:8">
      <c r="B2335" s="83"/>
      <c r="C2335" s="8"/>
      <c r="D2335" s="8"/>
      <c r="E2335" s="8"/>
      <c r="F2335" s="8"/>
      <c r="G2335" s="8"/>
      <c r="H2335" s="8"/>
    </row>
    <row r="2336" customHeight="1" spans="2:8">
      <c r="B2336" s="83"/>
      <c r="C2336" s="8"/>
      <c r="D2336" s="8"/>
      <c r="E2336" s="8"/>
      <c r="F2336" s="8"/>
      <c r="G2336" s="8"/>
      <c r="H2336" s="8"/>
    </row>
    <row r="2337" customHeight="1" spans="2:8">
      <c r="B2337" s="83"/>
      <c r="C2337" s="8"/>
      <c r="D2337" s="8"/>
      <c r="E2337" s="8"/>
      <c r="F2337" s="8"/>
      <c r="G2337" s="8"/>
      <c r="H2337" s="8"/>
    </row>
    <row r="2338" customHeight="1" spans="2:8">
      <c r="B2338" s="83"/>
      <c r="C2338" s="8"/>
      <c r="D2338" s="8"/>
      <c r="E2338" s="8"/>
      <c r="F2338" s="8"/>
      <c r="G2338" s="8"/>
      <c r="H2338" s="8"/>
    </row>
    <row r="2339" customHeight="1" spans="2:8">
      <c r="B2339" s="83"/>
      <c r="C2339" s="8"/>
      <c r="D2339" s="8"/>
      <c r="E2339" s="8"/>
      <c r="F2339" s="8"/>
      <c r="G2339" s="8"/>
      <c r="H2339" s="8"/>
    </row>
    <row r="2340" customHeight="1" spans="2:8">
      <c r="B2340" s="83"/>
      <c r="C2340" s="8"/>
      <c r="D2340" s="8"/>
      <c r="E2340" s="8"/>
      <c r="F2340" s="8"/>
      <c r="G2340" s="8"/>
      <c r="H2340" s="8"/>
    </row>
    <row r="2341" customHeight="1" spans="2:8">
      <c r="B2341" s="83"/>
      <c r="C2341" s="8"/>
      <c r="D2341" s="8"/>
      <c r="E2341" s="8"/>
      <c r="F2341" s="8"/>
      <c r="G2341" s="8"/>
      <c r="H2341" s="8"/>
    </row>
    <row r="2342" customHeight="1" spans="2:8">
      <c r="B2342" s="83"/>
      <c r="C2342" s="8"/>
      <c r="D2342" s="8"/>
      <c r="E2342" s="8"/>
      <c r="F2342" s="8"/>
      <c r="G2342" s="8"/>
      <c r="H2342" s="8"/>
    </row>
    <row r="2343" customHeight="1" spans="2:8">
      <c r="B2343" s="83"/>
      <c r="C2343" s="8"/>
      <c r="D2343" s="8"/>
      <c r="E2343" s="8"/>
      <c r="F2343" s="8"/>
      <c r="G2343" s="8"/>
      <c r="H2343" s="8"/>
    </row>
    <row r="2344" customHeight="1" spans="2:8">
      <c r="B2344" s="83"/>
      <c r="C2344" s="8"/>
      <c r="D2344" s="8"/>
      <c r="E2344" s="8"/>
      <c r="F2344" s="8"/>
      <c r="G2344" s="8"/>
      <c r="H2344" s="8"/>
    </row>
    <row r="2345" customHeight="1" spans="2:8">
      <c r="B2345" s="83"/>
      <c r="C2345" s="8"/>
      <c r="D2345" s="8"/>
      <c r="E2345" s="8"/>
      <c r="F2345" s="8"/>
      <c r="G2345" s="8"/>
      <c r="H2345" s="8"/>
    </row>
    <row r="2346" customHeight="1" spans="2:8">
      <c r="B2346" s="83"/>
      <c r="C2346" s="8"/>
      <c r="D2346" s="8"/>
      <c r="E2346" s="8"/>
      <c r="F2346" s="8"/>
      <c r="G2346" s="8"/>
      <c r="H2346" s="8"/>
    </row>
    <row r="2347" customHeight="1" spans="2:8">
      <c r="B2347" s="83"/>
      <c r="C2347" s="8"/>
      <c r="D2347" s="8"/>
      <c r="E2347" s="8"/>
      <c r="F2347" s="8"/>
      <c r="G2347" s="8"/>
      <c r="H2347" s="8"/>
    </row>
    <row r="2348" customHeight="1" spans="2:8">
      <c r="B2348" s="83"/>
      <c r="C2348" s="8"/>
      <c r="D2348" s="8"/>
      <c r="E2348" s="8"/>
      <c r="F2348" s="8"/>
      <c r="G2348" s="8"/>
      <c r="H2348" s="8"/>
    </row>
    <row r="2349" customHeight="1" spans="2:8">
      <c r="B2349" s="83"/>
      <c r="C2349" s="8"/>
      <c r="D2349" s="8"/>
      <c r="E2349" s="8"/>
      <c r="F2349" s="8"/>
      <c r="G2349" s="8"/>
      <c r="H2349" s="8"/>
    </row>
    <row r="2350" customHeight="1" spans="2:8">
      <c r="B2350" s="83"/>
      <c r="C2350" s="8"/>
      <c r="D2350" s="8"/>
      <c r="E2350" s="8"/>
      <c r="F2350" s="8"/>
      <c r="G2350" s="8"/>
      <c r="H2350" s="8"/>
    </row>
    <row r="2351" customHeight="1" spans="2:8">
      <c r="B2351" s="83"/>
      <c r="C2351" s="8"/>
      <c r="D2351" s="8"/>
      <c r="E2351" s="8"/>
      <c r="F2351" s="8"/>
      <c r="G2351" s="8"/>
      <c r="H2351" s="8"/>
    </row>
    <row r="2352" customHeight="1" spans="2:8">
      <c r="B2352" s="83"/>
      <c r="C2352" s="8"/>
      <c r="D2352" s="8"/>
      <c r="E2352" s="8"/>
      <c r="F2352" s="8"/>
      <c r="G2352" s="8"/>
      <c r="H2352" s="8"/>
    </row>
    <row r="2353" customHeight="1" spans="2:8">
      <c r="B2353" s="83"/>
      <c r="C2353" s="8"/>
      <c r="D2353" s="8"/>
      <c r="E2353" s="8"/>
      <c r="F2353" s="8"/>
      <c r="G2353" s="8"/>
      <c r="H2353" s="8"/>
    </row>
    <row r="2354" customHeight="1" spans="2:8">
      <c r="B2354" s="83"/>
      <c r="C2354" s="8"/>
      <c r="D2354" s="8"/>
      <c r="E2354" s="8"/>
      <c r="F2354" s="8"/>
      <c r="G2354" s="8"/>
      <c r="H2354" s="8"/>
    </row>
    <row r="2355" customHeight="1" spans="2:8">
      <c r="B2355" s="83"/>
      <c r="C2355" s="8"/>
      <c r="D2355" s="8"/>
      <c r="E2355" s="8"/>
      <c r="F2355" s="8"/>
      <c r="G2355" s="8"/>
      <c r="H2355" s="8"/>
    </row>
    <row r="2356" customHeight="1" spans="2:8">
      <c r="B2356" s="83"/>
      <c r="C2356" s="8"/>
      <c r="D2356" s="8"/>
      <c r="E2356" s="8"/>
      <c r="F2356" s="8"/>
      <c r="G2356" s="8"/>
      <c r="H2356" s="8"/>
    </row>
    <row r="2357" customHeight="1" spans="2:8">
      <c r="B2357" s="83"/>
      <c r="C2357" s="8"/>
      <c r="D2357" s="8"/>
      <c r="E2357" s="8"/>
      <c r="F2357" s="8"/>
      <c r="G2357" s="8"/>
      <c r="H2357" s="8"/>
    </row>
    <row r="2358" customHeight="1" spans="2:8">
      <c r="B2358" s="83"/>
      <c r="C2358" s="8"/>
      <c r="D2358" s="8"/>
      <c r="E2358" s="8"/>
      <c r="F2358" s="8"/>
      <c r="G2358" s="8"/>
      <c r="H2358" s="8"/>
    </row>
    <row r="2359" customHeight="1" spans="2:8">
      <c r="B2359" s="83"/>
      <c r="C2359" s="8"/>
      <c r="D2359" s="8"/>
      <c r="E2359" s="8"/>
      <c r="F2359" s="8"/>
      <c r="G2359" s="8"/>
      <c r="H2359" s="8"/>
    </row>
    <row r="2360" customHeight="1" spans="2:8">
      <c r="B2360" s="83"/>
      <c r="C2360" s="8"/>
      <c r="D2360" s="8"/>
      <c r="E2360" s="8"/>
      <c r="F2360" s="8"/>
      <c r="G2360" s="8"/>
      <c r="H2360" s="8"/>
    </row>
    <row r="2361" customHeight="1" spans="2:8">
      <c r="B2361" s="83"/>
      <c r="C2361" s="8"/>
      <c r="D2361" s="8"/>
      <c r="E2361" s="8"/>
      <c r="F2361" s="8"/>
      <c r="G2361" s="8"/>
      <c r="H2361" s="8"/>
    </row>
    <row r="2362" customHeight="1" spans="2:8">
      <c r="B2362" s="83"/>
      <c r="C2362" s="8"/>
      <c r="D2362" s="8"/>
      <c r="E2362" s="8"/>
      <c r="F2362" s="8"/>
      <c r="G2362" s="8"/>
      <c r="H2362" s="8"/>
    </row>
    <row r="2363" customHeight="1" spans="2:8">
      <c r="B2363" s="83"/>
      <c r="C2363" s="8"/>
      <c r="D2363" s="8"/>
      <c r="E2363" s="8"/>
      <c r="F2363" s="8"/>
      <c r="G2363" s="8"/>
      <c r="H2363" s="8"/>
    </row>
    <row r="2364" customHeight="1" spans="2:8">
      <c r="B2364" s="83"/>
      <c r="C2364" s="8"/>
      <c r="D2364" s="8"/>
      <c r="E2364" s="8"/>
      <c r="F2364" s="8"/>
      <c r="G2364" s="8"/>
      <c r="H2364" s="8"/>
    </row>
    <row r="2365" customHeight="1" spans="2:8">
      <c r="B2365" s="83"/>
      <c r="C2365" s="8"/>
      <c r="D2365" s="8"/>
      <c r="E2365" s="8"/>
      <c r="F2365" s="8"/>
      <c r="G2365" s="8"/>
      <c r="H2365" s="8"/>
    </row>
    <row r="2366" customHeight="1" spans="2:8">
      <c r="B2366" s="83"/>
      <c r="C2366" s="8"/>
      <c r="D2366" s="8"/>
      <c r="E2366" s="8"/>
      <c r="F2366" s="8"/>
      <c r="G2366" s="8"/>
      <c r="H2366" s="8"/>
    </row>
    <row r="2367" customHeight="1" spans="2:8">
      <c r="B2367" s="83"/>
      <c r="C2367" s="8"/>
      <c r="D2367" s="8"/>
      <c r="E2367" s="8"/>
      <c r="F2367" s="8"/>
      <c r="G2367" s="8"/>
      <c r="H2367" s="8"/>
    </row>
    <row r="2368" customHeight="1" spans="2:8">
      <c r="B2368" s="83"/>
      <c r="C2368" s="8"/>
      <c r="D2368" s="8"/>
      <c r="E2368" s="8"/>
      <c r="F2368" s="8"/>
      <c r="G2368" s="8"/>
      <c r="H2368" s="8"/>
    </row>
    <row r="2369" customHeight="1" spans="2:8">
      <c r="B2369" s="83"/>
      <c r="C2369" s="8"/>
      <c r="D2369" s="8"/>
      <c r="E2369" s="8"/>
      <c r="F2369" s="8"/>
      <c r="G2369" s="8"/>
      <c r="H2369" s="8"/>
    </row>
    <row r="2370" customHeight="1" spans="2:8">
      <c r="B2370" s="83"/>
      <c r="C2370" s="8"/>
      <c r="D2370" s="8"/>
      <c r="E2370" s="8"/>
      <c r="F2370" s="8"/>
      <c r="G2370" s="8"/>
      <c r="H2370" s="8"/>
    </row>
    <row r="2371" customHeight="1" spans="2:8">
      <c r="B2371" s="83"/>
      <c r="C2371" s="8"/>
      <c r="D2371" s="8"/>
      <c r="E2371" s="8"/>
      <c r="F2371" s="8"/>
      <c r="G2371" s="8"/>
      <c r="H2371" s="8"/>
    </row>
    <row r="2372" customHeight="1" spans="2:8">
      <c r="B2372" s="83"/>
      <c r="C2372" s="8"/>
      <c r="D2372" s="8"/>
      <c r="E2372" s="8"/>
      <c r="F2372" s="8"/>
      <c r="G2372" s="8"/>
      <c r="H2372" s="8"/>
    </row>
    <row r="2373" customHeight="1" spans="2:8">
      <c r="B2373" s="83"/>
      <c r="C2373" s="8"/>
      <c r="D2373" s="8"/>
      <c r="E2373" s="8"/>
      <c r="F2373" s="8"/>
      <c r="G2373" s="8"/>
      <c r="H2373" s="8"/>
    </row>
    <row r="2374" customHeight="1" spans="2:8">
      <c r="B2374" s="83"/>
      <c r="C2374" s="8"/>
      <c r="D2374" s="8"/>
      <c r="E2374" s="8"/>
      <c r="F2374" s="8"/>
      <c r="G2374" s="8"/>
      <c r="H2374" s="8"/>
    </row>
    <row r="2375" customHeight="1" spans="2:8">
      <c r="B2375" s="83"/>
      <c r="C2375" s="8"/>
      <c r="D2375" s="8"/>
      <c r="E2375" s="8"/>
      <c r="F2375" s="8"/>
      <c r="G2375" s="8"/>
      <c r="H2375" s="8"/>
    </row>
    <row r="2376" customHeight="1" spans="2:8">
      <c r="B2376" s="83"/>
      <c r="C2376" s="8"/>
      <c r="D2376" s="8"/>
      <c r="E2376" s="8"/>
      <c r="F2376" s="8"/>
      <c r="G2376" s="8"/>
      <c r="H2376" s="8"/>
    </row>
    <row r="2377" customHeight="1" spans="2:8">
      <c r="B2377" s="83"/>
      <c r="C2377" s="8"/>
      <c r="D2377" s="8"/>
      <c r="E2377" s="8"/>
      <c r="F2377" s="8"/>
      <c r="G2377" s="8"/>
      <c r="H2377" s="8"/>
    </row>
    <row r="2378" customHeight="1" spans="2:8">
      <c r="B2378" s="83"/>
      <c r="C2378" s="8"/>
      <c r="D2378" s="8"/>
      <c r="E2378" s="8"/>
      <c r="F2378" s="8"/>
      <c r="G2378" s="8"/>
      <c r="H2378" s="8"/>
    </row>
    <row r="2379" customHeight="1" spans="2:8">
      <c r="B2379" s="83"/>
      <c r="C2379" s="8"/>
      <c r="D2379" s="8"/>
      <c r="E2379" s="8"/>
      <c r="F2379" s="8"/>
      <c r="G2379" s="8"/>
      <c r="H2379" s="8"/>
    </row>
    <row r="2380" customHeight="1" spans="2:8">
      <c r="B2380" s="83"/>
      <c r="C2380" s="8"/>
      <c r="D2380" s="8"/>
      <c r="E2380" s="8"/>
      <c r="F2380" s="8"/>
      <c r="G2380" s="8"/>
      <c r="H2380" s="8"/>
    </row>
    <row r="2381" customHeight="1" spans="2:8">
      <c r="B2381" s="83"/>
      <c r="C2381" s="8"/>
      <c r="D2381" s="8"/>
      <c r="E2381" s="8"/>
      <c r="F2381" s="8"/>
      <c r="G2381" s="8"/>
      <c r="H2381" s="8"/>
    </row>
    <row r="2382" customHeight="1" spans="2:8">
      <c r="B2382" s="83"/>
      <c r="C2382" s="8"/>
      <c r="D2382" s="8"/>
      <c r="E2382" s="8"/>
      <c r="F2382" s="8"/>
      <c r="G2382" s="8"/>
      <c r="H2382" s="8"/>
    </row>
    <row r="2383" customHeight="1" spans="2:8">
      <c r="B2383" s="83"/>
      <c r="C2383" s="8"/>
      <c r="D2383" s="8"/>
      <c r="E2383" s="8"/>
      <c r="F2383" s="8"/>
      <c r="G2383" s="8"/>
      <c r="H2383" s="8"/>
    </row>
    <row r="2384" customHeight="1" spans="2:8">
      <c r="B2384" s="83"/>
      <c r="C2384" s="8"/>
      <c r="D2384" s="8"/>
      <c r="E2384" s="8"/>
      <c r="F2384" s="8"/>
      <c r="G2384" s="8"/>
      <c r="H2384" s="8"/>
    </row>
    <row r="2385" customHeight="1" spans="2:8">
      <c r="B2385" s="83"/>
      <c r="C2385" s="8"/>
      <c r="D2385" s="8"/>
      <c r="E2385" s="8"/>
      <c r="F2385" s="8"/>
      <c r="G2385" s="8"/>
      <c r="H2385" s="8"/>
    </row>
    <row r="2386" customHeight="1" spans="2:8">
      <c r="B2386" s="83"/>
      <c r="C2386" s="8"/>
      <c r="D2386" s="8"/>
      <c r="E2386" s="8"/>
      <c r="F2386" s="8"/>
      <c r="G2386" s="8"/>
      <c r="H2386" s="8"/>
    </row>
    <row r="2387" customHeight="1" spans="2:8">
      <c r="B2387" s="83"/>
      <c r="C2387" s="8"/>
      <c r="D2387" s="8"/>
      <c r="E2387" s="8"/>
      <c r="F2387" s="8"/>
      <c r="G2387" s="8"/>
      <c r="H2387" s="8"/>
    </row>
    <row r="2388" customHeight="1" spans="2:8">
      <c r="B2388" s="83"/>
      <c r="C2388" s="8"/>
      <c r="D2388" s="8"/>
      <c r="E2388" s="8"/>
      <c r="F2388" s="8"/>
      <c r="G2388" s="8"/>
      <c r="H2388" s="8"/>
    </row>
    <row r="2389" customHeight="1" spans="2:8">
      <c r="B2389" s="83"/>
      <c r="C2389" s="8"/>
      <c r="D2389" s="8"/>
      <c r="E2389" s="8"/>
      <c r="F2389" s="8"/>
      <c r="G2389" s="8"/>
      <c r="H2389" s="8"/>
    </row>
    <row r="2390" customHeight="1" spans="2:8">
      <c r="B2390" s="83"/>
      <c r="C2390" s="8"/>
      <c r="D2390" s="8"/>
      <c r="E2390" s="8"/>
      <c r="F2390" s="8"/>
      <c r="G2390" s="8"/>
      <c r="H2390" s="8"/>
    </row>
    <row r="2391" customHeight="1" spans="2:8">
      <c r="B2391" s="83"/>
      <c r="C2391" s="8"/>
      <c r="D2391" s="8"/>
      <c r="E2391" s="8"/>
      <c r="F2391" s="8"/>
      <c r="G2391" s="8"/>
      <c r="H2391" s="8"/>
    </row>
    <row r="2392" customHeight="1" spans="2:8">
      <c r="B2392" s="83"/>
      <c r="C2392" s="8"/>
      <c r="D2392" s="8"/>
      <c r="E2392" s="8"/>
      <c r="F2392" s="8"/>
      <c r="G2392" s="8"/>
      <c r="H2392" s="8"/>
    </row>
    <row r="2393" customHeight="1" spans="2:8">
      <c r="B2393" s="83"/>
      <c r="C2393" s="8"/>
      <c r="D2393" s="8"/>
      <c r="E2393" s="8"/>
      <c r="F2393" s="8"/>
      <c r="G2393" s="8"/>
      <c r="H2393" s="8"/>
    </row>
    <row r="2394" customHeight="1" spans="2:8">
      <c r="B2394" s="83"/>
      <c r="C2394" s="8"/>
      <c r="D2394" s="8"/>
      <c r="E2394" s="8"/>
      <c r="F2394" s="8"/>
      <c r="G2394" s="8"/>
      <c r="H2394" s="8"/>
    </row>
    <row r="2395" customHeight="1" spans="2:8">
      <c r="B2395" s="83"/>
      <c r="C2395" s="8"/>
      <c r="D2395" s="8"/>
      <c r="E2395" s="8"/>
      <c r="F2395" s="8"/>
      <c r="G2395" s="8"/>
      <c r="H2395" s="8"/>
    </row>
    <row r="2396" customHeight="1" spans="2:8">
      <c r="B2396" s="83"/>
      <c r="C2396" s="8"/>
      <c r="D2396" s="8"/>
      <c r="E2396" s="8"/>
      <c r="F2396" s="8"/>
      <c r="G2396" s="8"/>
      <c r="H2396" s="8"/>
    </row>
    <row r="2397" customHeight="1" spans="2:8">
      <c r="B2397" s="83"/>
      <c r="C2397" s="8"/>
      <c r="D2397" s="8"/>
      <c r="E2397" s="8"/>
      <c r="F2397" s="8"/>
      <c r="G2397" s="8"/>
      <c r="H2397" s="8"/>
    </row>
    <row r="2398" customHeight="1" spans="2:8">
      <c r="B2398" s="83"/>
      <c r="C2398" s="8"/>
      <c r="D2398" s="8"/>
      <c r="E2398" s="8"/>
      <c r="F2398" s="8"/>
      <c r="G2398" s="8"/>
      <c r="H2398" s="8"/>
    </row>
    <row r="2399" customHeight="1" spans="2:8">
      <c r="B2399" s="83"/>
      <c r="C2399" s="8"/>
      <c r="D2399" s="8"/>
      <c r="E2399" s="8"/>
      <c r="F2399" s="8"/>
      <c r="G2399" s="8"/>
      <c r="H2399" s="8"/>
    </row>
    <row r="2400" customHeight="1" spans="2:8">
      <c r="B2400" s="83"/>
      <c r="C2400" s="8"/>
      <c r="D2400" s="8"/>
      <c r="E2400" s="8"/>
      <c r="F2400" s="8"/>
      <c r="G2400" s="8"/>
      <c r="H2400" s="8"/>
    </row>
    <row r="2401" customHeight="1" spans="2:8">
      <c r="B2401" s="83"/>
      <c r="C2401" s="8"/>
      <c r="D2401" s="8"/>
      <c r="E2401" s="8"/>
      <c r="F2401" s="8"/>
      <c r="G2401" s="8"/>
      <c r="H2401" s="8"/>
    </row>
    <row r="2402" customHeight="1" spans="2:8">
      <c r="B2402" s="83"/>
      <c r="C2402" s="8"/>
      <c r="D2402" s="8"/>
      <c r="E2402" s="8"/>
      <c r="F2402" s="8"/>
      <c r="G2402" s="8"/>
      <c r="H2402" s="8"/>
    </row>
    <row r="2403" customHeight="1" spans="2:8">
      <c r="B2403" s="83"/>
      <c r="C2403" s="8"/>
      <c r="D2403" s="8"/>
      <c r="E2403" s="8"/>
      <c r="F2403" s="8"/>
      <c r="G2403" s="8"/>
      <c r="H2403" s="8"/>
    </row>
    <row r="2404" customHeight="1" spans="2:8">
      <c r="B2404" s="83"/>
      <c r="C2404" s="8"/>
      <c r="D2404" s="8"/>
      <c r="E2404" s="8"/>
      <c r="F2404" s="8"/>
      <c r="G2404" s="8"/>
      <c r="H2404" s="8"/>
    </row>
    <row r="2405" customHeight="1" spans="2:8">
      <c r="B2405" s="83"/>
      <c r="C2405" s="8"/>
      <c r="D2405" s="8"/>
      <c r="E2405" s="8"/>
      <c r="F2405" s="8"/>
      <c r="G2405" s="8"/>
      <c r="H2405" s="8"/>
    </row>
    <row r="2406" customHeight="1" spans="2:8">
      <c r="B2406" s="83"/>
      <c r="C2406" s="8"/>
      <c r="D2406" s="8"/>
      <c r="E2406" s="8"/>
      <c r="F2406" s="8"/>
      <c r="G2406" s="8"/>
      <c r="H2406" s="8"/>
    </row>
    <row r="2407" customHeight="1" spans="2:8">
      <c r="B2407" s="83"/>
      <c r="C2407" s="8"/>
      <c r="D2407" s="8"/>
      <c r="E2407" s="8"/>
      <c r="F2407" s="8"/>
      <c r="G2407" s="8"/>
      <c r="H2407" s="8"/>
    </row>
    <row r="2408" customHeight="1" spans="2:8">
      <c r="B2408" s="83"/>
      <c r="C2408" s="8"/>
      <c r="D2408" s="8"/>
      <c r="E2408" s="8"/>
      <c r="F2408" s="8"/>
      <c r="G2408" s="8"/>
      <c r="H2408" s="8"/>
    </row>
    <row r="2409" customHeight="1" spans="2:8">
      <c r="B2409" s="83"/>
      <c r="C2409" s="8"/>
      <c r="D2409" s="8"/>
      <c r="E2409" s="8"/>
      <c r="F2409" s="8"/>
      <c r="G2409" s="8"/>
      <c r="H2409" s="8"/>
    </row>
    <row r="2410" customHeight="1" spans="2:8">
      <c r="B2410" s="83"/>
      <c r="C2410" s="8"/>
      <c r="D2410" s="8"/>
      <c r="E2410" s="8"/>
      <c r="F2410" s="8"/>
      <c r="G2410" s="8"/>
      <c r="H2410" s="8"/>
    </row>
    <row r="2411" customHeight="1" spans="2:8">
      <c r="B2411" s="83"/>
      <c r="C2411" s="8"/>
      <c r="D2411" s="8"/>
      <c r="E2411" s="8"/>
      <c r="F2411" s="8"/>
      <c r="G2411" s="8"/>
      <c r="H2411" s="8"/>
    </row>
    <row r="2412" customHeight="1" spans="2:8">
      <c r="B2412" s="83"/>
      <c r="C2412" s="8"/>
      <c r="D2412" s="8"/>
      <c r="E2412" s="8"/>
      <c r="F2412" s="8"/>
      <c r="G2412" s="8"/>
      <c r="H2412" s="8"/>
    </row>
    <row r="2413" customHeight="1" spans="2:8">
      <c r="B2413" s="83"/>
      <c r="C2413" s="8"/>
      <c r="D2413" s="8"/>
      <c r="E2413" s="8"/>
      <c r="F2413" s="8"/>
      <c r="G2413" s="8"/>
      <c r="H2413" s="8"/>
    </row>
    <row r="2414" customHeight="1" spans="2:2">
      <c r="B2414" s="83"/>
    </row>
    <row r="2415" customHeight="1" spans="2:2">
      <c r="B2415" s="83"/>
    </row>
    <row r="2416" customHeight="1" spans="2:2">
      <c r="B2416" s="83"/>
    </row>
    <row r="2417" customHeight="1" spans="2:2">
      <c r="B2417" s="83"/>
    </row>
    <row r="2418" customHeight="1" spans="2:2">
      <c r="B2418" s="83"/>
    </row>
    <row r="2419" customHeight="1" spans="2:2">
      <c r="B2419" s="83"/>
    </row>
    <row r="2420" customHeight="1" spans="2:2">
      <c r="B2420" s="83"/>
    </row>
    <row r="2421" customHeight="1" spans="2:2">
      <c r="B2421" s="83"/>
    </row>
    <row r="2422" customHeight="1" spans="2:2">
      <c r="B2422" s="83"/>
    </row>
    <row r="2423" customHeight="1" spans="2:2">
      <c r="B2423" s="83"/>
    </row>
    <row r="2424" customHeight="1" spans="2:2">
      <c r="B2424" s="83"/>
    </row>
    <row r="2425" customHeight="1" spans="2:2">
      <c r="B2425" s="83"/>
    </row>
    <row r="2426" customHeight="1" spans="2:2">
      <c r="B2426" s="83"/>
    </row>
    <row r="2427" customHeight="1" spans="2:2">
      <c r="B2427" s="83"/>
    </row>
    <row r="2428" customHeight="1" spans="2:2">
      <c r="B2428" s="83"/>
    </row>
    <row r="2429" customHeight="1" spans="2:2">
      <c r="B2429" s="83"/>
    </row>
    <row r="2430" customHeight="1" spans="2:2">
      <c r="B2430" s="83"/>
    </row>
    <row r="2431" customHeight="1" spans="2:2">
      <c r="B2431" s="83"/>
    </row>
    <row r="2432" customHeight="1" spans="2:2">
      <c r="B2432" s="83"/>
    </row>
    <row r="2433" customHeight="1" spans="2:2">
      <c r="B2433" s="83"/>
    </row>
    <row r="2434" customHeight="1" spans="2:2">
      <c r="B2434" s="83"/>
    </row>
    <row r="2435" customHeight="1" spans="2:2">
      <c r="B2435" s="83"/>
    </row>
    <row r="2436" customHeight="1" spans="2:2">
      <c r="B2436" s="83"/>
    </row>
    <row r="2437" customHeight="1" spans="2:2">
      <c r="B2437" s="83"/>
    </row>
    <row r="2438" customHeight="1" spans="2:2">
      <c r="B2438" s="83"/>
    </row>
    <row r="2439" customHeight="1" spans="2:2">
      <c r="B2439" s="83"/>
    </row>
    <row r="2440" customHeight="1" spans="2:2">
      <c r="B2440" s="83"/>
    </row>
    <row r="2441" customHeight="1" spans="2:2">
      <c r="B2441" s="83"/>
    </row>
    <row r="2442" customHeight="1" spans="2:2">
      <c r="B2442" s="83"/>
    </row>
    <row r="2443" customHeight="1" spans="2:2">
      <c r="B2443" s="83"/>
    </row>
    <row r="2444" customHeight="1" spans="2:2">
      <c r="B2444" s="83"/>
    </row>
    <row r="2445" customHeight="1" spans="2:2">
      <c r="B2445" s="83"/>
    </row>
    <row r="2446" customHeight="1" spans="2:2">
      <c r="B2446" s="83"/>
    </row>
    <row r="2447" customHeight="1" spans="2:2">
      <c r="B2447" s="83"/>
    </row>
    <row r="2448" customHeight="1" spans="2:2">
      <c r="B2448" s="83"/>
    </row>
    <row r="2449" customHeight="1" spans="2:2">
      <c r="B2449" s="83"/>
    </row>
    <row r="2450" customHeight="1" spans="2:2">
      <c r="B2450" s="83"/>
    </row>
    <row r="2451" customHeight="1" spans="2:2">
      <c r="B2451" s="83"/>
    </row>
    <row r="2452" customHeight="1" spans="2:2">
      <c r="B2452" s="83"/>
    </row>
    <row r="2453" customHeight="1" spans="2:2">
      <c r="B2453" s="83"/>
    </row>
    <row r="2454" customHeight="1" spans="2:2">
      <c r="B2454" s="83"/>
    </row>
    <row r="2455" customHeight="1" spans="2:2">
      <c r="B2455" s="83"/>
    </row>
    <row r="2456" customHeight="1" spans="2:2">
      <c r="B2456" s="83"/>
    </row>
    <row r="2457" customHeight="1" spans="2:2">
      <c r="B2457" s="83"/>
    </row>
    <row r="2458" customHeight="1" spans="2:2">
      <c r="B2458" s="83"/>
    </row>
  </sheetData>
  <pageMargins left="0.7" right="0.7" top="0.75" bottom="0.75" header="0.3" footer="0.3"/>
  <pageSetup paperSize="1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第一周</vt:lpstr>
      <vt:lpstr>第二周</vt:lpstr>
      <vt:lpstr>第三周</vt:lpstr>
      <vt:lpstr>第四周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WPS_1527834629</cp:lastModifiedBy>
  <dcterms:created xsi:type="dcterms:W3CDTF">2019-05-14T02:13:00Z</dcterms:created>
  <dcterms:modified xsi:type="dcterms:W3CDTF">2019-05-24T00:46:27Z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